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0AE1665A-D52A-4940-92CC-1B1070E3B2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51" i="1" l="1"/>
  <c r="E8" i="1" l="1"/>
  <c r="E52" i="1" l="1"/>
  <c r="E47" i="1"/>
  <c r="E22" i="1"/>
  <c r="E21" i="1"/>
  <c r="E19" i="1"/>
  <c r="E16" i="1"/>
  <c r="E14" i="1"/>
  <c r="E13" i="1"/>
</calcChain>
</file>

<file path=xl/sharedStrings.xml><?xml version="1.0" encoding="utf-8"?>
<sst xmlns="http://schemas.openxmlformats.org/spreadsheetml/2006/main" count="243" uniqueCount="120">
  <si>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</si>
  <si>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</si>
  <si>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</si>
  <si>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</si>
  <si>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</si>
  <si>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Примечание</t>
  </si>
  <si>
    <t>Трубы</t>
  </si>
  <si>
    <t>Труба Ø 325х8 мм с гарантией ударной вязкости по СНиП 2,05,06-85 катанная</t>
  </si>
  <si>
    <t>ГОСТ 8732-78 В20; ГОСТ 8731-74</t>
  </si>
  <si>
    <t>м</t>
  </si>
  <si>
    <t>Труба Ø 325х8 Ст.20</t>
  </si>
  <si>
    <t>ГОСТ 8732-78 В20; ГОСТ 8731-74
ТУ 14-3-1128-2000</t>
  </si>
  <si>
    <t>Труба Ø 219х8 Ст.20</t>
  </si>
  <si>
    <t>Труба Ø168×10, Ст.20</t>
  </si>
  <si>
    <t>ТУ 14-3-1128-2000</t>
  </si>
  <si>
    <t>Труба Ø 159х6 Ст.20</t>
  </si>
  <si>
    <t>Труба Ø159×5, Ст.20</t>
  </si>
  <si>
    <t>Труба Ø114×10, Ст.20</t>
  </si>
  <si>
    <t>Труба Ø114×8, Ст.20</t>
  </si>
  <si>
    <t>Труба Ø114×7, Ст.20</t>
  </si>
  <si>
    <t>ТУ-14-3-1128-2000</t>
  </si>
  <si>
    <t>Труба Ø 108х5 Ст.20</t>
  </si>
  <si>
    <t>Труба Ø89×10, Ст.20</t>
  </si>
  <si>
    <t>Труба Ø 89х9 Ст.20</t>
  </si>
  <si>
    <t>Труба Ø89×5, Ст.20</t>
  </si>
  <si>
    <t>Труба Ø57×5, Ст.20</t>
  </si>
  <si>
    <t>Труба Ø 57х4 Ст.20</t>
  </si>
  <si>
    <t xml:space="preserve">Труба Ø 32х3,5 </t>
  </si>
  <si>
    <t xml:space="preserve">Труба Ø 140х8 </t>
  </si>
  <si>
    <t>ГОСТ 8732-78</t>
  </si>
  <si>
    <t xml:space="preserve">Труба Ø 108х4 </t>
  </si>
  <si>
    <t>ГОСТ 10704-91</t>
  </si>
  <si>
    <t xml:space="preserve">Труба Ø 57х3 </t>
  </si>
  <si>
    <t xml:space="preserve">Труба Ø 20х2,8 </t>
  </si>
  <si>
    <t>ГОСТ 3262-75</t>
  </si>
  <si>
    <t xml:space="preserve">Труба Ø 14х2 </t>
  </si>
  <si>
    <t>ГОСТ 8734-75</t>
  </si>
  <si>
    <t>Металлопрокат</t>
  </si>
  <si>
    <t>Проволка Вр-1 Ø 5мм</t>
  </si>
  <si>
    <t>тн</t>
  </si>
  <si>
    <t>Вязальная проволка</t>
  </si>
  <si>
    <t>Сетка 20-2,0-0</t>
  </si>
  <si>
    <t>ГОСТ 5336-80</t>
  </si>
  <si>
    <t>м2</t>
  </si>
  <si>
    <t>Сетка 5 Вр-1 3000х2500</t>
  </si>
  <si>
    <t>ГОСТ 8478-81</t>
  </si>
  <si>
    <t>Уголок 50х50х5</t>
  </si>
  <si>
    <t>ГОСТ 8509-93</t>
  </si>
  <si>
    <t xml:space="preserve">м </t>
  </si>
  <si>
    <t>Уголок 70х70х5</t>
  </si>
  <si>
    <t>Уголок 50х50х4мм</t>
  </si>
  <si>
    <t>ГОСТ 8509-86</t>
  </si>
  <si>
    <t>Уголок 40х40х4мм</t>
  </si>
  <si>
    <t>Профиль 80х80х6 мм</t>
  </si>
  <si>
    <t>ГОСТ 30245-2003</t>
  </si>
  <si>
    <t>Профиль 50х50х3</t>
  </si>
  <si>
    <t>ГОСТ 8639-82</t>
  </si>
  <si>
    <t>Профиль 40х40х4 мм</t>
  </si>
  <si>
    <t>Арматура А-I Ø 8мм</t>
  </si>
  <si>
    <t>ГОСТ 5781-82</t>
  </si>
  <si>
    <t>Арматура А-I Ø 12мм</t>
  </si>
  <si>
    <t>Арматура А-III Ø 6мм</t>
  </si>
  <si>
    <t>Арматура А-III Ø 8мм</t>
  </si>
  <si>
    <t>Арматура А-III Ø 10мм</t>
  </si>
  <si>
    <t>Полоса медная 40х3</t>
  </si>
  <si>
    <t>Медь круглая Ø 95мм2</t>
  </si>
  <si>
    <t>COBI-95</t>
  </si>
  <si>
    <t>Электроды</t>
  </si>
  <si>
    <t>Электроды Ø3УОНИ-13/55</t>
  </si>
  <si>
    <t>ГОСТ 9467-75</t>
  </si>
  <si>
    <t>кг</t>
  </si>
  <si>
    <t>Электроды Ø4 УОНИ-13/55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</si>
  <si>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</si>
  <si>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</si>
  <si>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</si>
  <si>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</si>
  <si>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</si>
  <si>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</si>
  <si>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</si>
  <si>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</si>
  <si>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</si>
  <si>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</si>
  <si>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</si>
  <si>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</si>
  <si>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</si>
  <si>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</si>
  <si>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</si>
  <si>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</si>
  <si>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</si>
  <si>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</si>
  <si>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</si>
  <si>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</si>
  <si>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</si>
  <si>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</si>
  <si>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</si>
  <si>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</si>
  <si>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Базис поставки по "Инкотермс"</t>
  </si>
  <si>
    <t>Год выпуска продукции</t>
  </si>
  <si>
    <t>DAP (УКПО, Марыйская база №2)
 ст.Гарыбата</t>
  </si>
  <si>
    <t>DAP (УКПО, Анауская база №3) 
ст. Ичогуз</t>
  </si>
  <si>
    <t xml:space="preserve">DAP (УКПО, Анауская база №3) 
ст. Ичогуз 
</t>
  </si>
  <si>
    <t xml:space="preserve">DAP (УКПО, Лебапская база №4)
 ст. Зергер </t>
  </si>
  <si>
    <t xml:space="preserve">DAP (УКПО, Лебапская база №4)
ст. Зергер </t>
  </si>
  <si>
    <t xml:space="preserve">DAP (УКПО, Лебапская база №4) 
ст. Зергер 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</si>
  <si>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
по стандартам ISO, API и другие. По каждой предлагаемой позиции приложить технические характеристики и описания, а также в объязятельном порядке приложить: сертификаты качества, сертификаты  происхождения, сертификаты соответствия .</t>
  </si>
  <si>
    <t>DAP (УКПО, Лебапская база №4)
 ст. Зергер - 330м  
DAP (УКПО, Марыйская база №2) ст.Гарыбата - 550м.</t>
  </si>
  <si>
    <t xml:space="preserve">DAP (УКПО, Лебапская база №4) 
ст. Зергер - 502м  
DAP (УКПО, Марыйская база №2) 
ст.Гарыбата - 22м </t>
  </si>
  <si>
    <t>ГОСТ 8732-78 В20;
 ГОСТ 8731-74</t>
  </si>
  <si>
    <t>ГОСТ 8732-78 В20; 
ГОСТ 8731-74</t>
  </si>
  <si>
    <t>ГОСТ 8734-75* В20 
ГОСТ 8733-74</t>
  </si>
  <si>
    <t xml:space="preserve">Труба Ø32×4, Ст.20 из катодной 
заготовки с гидроипытанием  </t>
  </si>
  <si>
    <t>Труба Ø 159х5 с заводской 
трехслойной изоляцией</t>
  </si>
  <si>
    <t>Труба Ø 89х12 с заводской 
трехслойной изоляцией</t>
  </si>
  <si>
    <t>Труба Ø 325х12 мм Ст,20 с заводской трехслойным полиэтиленовым покрытием</t>
  </si>
  <si>
    <t>1390</t>
  </si>
  <si>
    <t>DAP (УКПО, Лебапская база №4) 
ст. Зергер</t>
  </si>
  <si>
    <t>9. Обязательное требование заказчика: При подаче документов предоставить для испытания образцы сварочных электродов по каждой позиции.</t>
  </si>
  <si>
    <r>
      <t>Труба Ø114</t>
    </r>
    <r>
      <rPr>
        <sz val="10"/>
        <rFont val="Calibri"/>
        <family val="2"/>
        <charset val="204"/>
      </rPr>
      <t>×6 Ст.20</t>
    </r>
  </si>
  <si>
    <t>2023-2024</t>
  </si>
  <si>
    <t>Lot №1 "Turba we demir önümleri" boýunça ýöriteleşdirme / Спецификация по лоту №1 "Трубы и металлопродукция" / Lot 1 "Pipes and metal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</si>
</sst>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0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49" fontId="6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7" fillId="2" borderId="0" xfId="0" applyFont="1" applyFill="1"/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6" fillId="2" borderId="0" xfId="0" applyFont="1" applyFill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3" fillId="2" borderId="0" xfId="0" applyFont="1" applyFill="1" applyBorder="1" applyAlignment="1">
      <alignment vertical="center"/>
    </xf>
    <xf numFmtId="49" fontId="6" fillId="2" borderId="0" xfId="0" applyNumberFormat="1" applyFont="1" applyFill="1" applyAlignment="1">
      <alignment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1" fontId="3" fillId="2" borderId="3" xfId="1" applyNumberFormat="1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64" fontId="3" fillId="2" borderId="4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1"/>
  <sheetViews>
    <sheetView tabSelected="1" workbookViewId="0">
      <selection activeCell="B1" sqref="B1:H1"/>
    </sheetView>
  </sheetViews>
  <sheetFormatPr defaultRowHeight="15" x14ac:dyDescent="0.25"/>
  <cols>
    <col min="1" max="1" width="4" style="29" customWidth="1"/>
    <col min="2" max="2" width="32.85546875" style="30" bestFit="1" customWidth="1"/>
    <col min="3" max="3" width="18.140625" style="30" customWidth="1"/>
    <col min="4" max="4" width="4.7109375" style="29" bestFit="1" customWidth="1"/>
    <col min="5" max="5" width="6.5703125" style="29" bestFit="1" customWidth="1"/>
    <col min="6" max="6" width="28.85546875" style="18" bestFit="1" customWidth="1"/>
    <col min="7" max="7" width="11.5703125" style="18" customWidth="1"/>
    <col min="8" max="8" width="46.7109375" style="32" customWidth="1"/>
    <col min="9" max="9" width="12.42578125" style="18" bestFit="1" customWidth="1"/>
    <col min="10" max="10" width="49.42578125" style="18" customWidth="1"/>
    <col min="11" max="16384" width="9.140625" style="18"/>
  </cols>
  <sheetData>
    <row r="1" spans="1:8" ht="15.75" x14ac:dyDescent="0.25">
      <c r="A1" s="8"/>
      <c r="B1" s="40"/>
      <c r="C1" s="40"/>
      <c r="D1" s="40"/>
      <c r="E1" s="40"/>
      <c r="F1" s="40"/>
      <c r="G1" s="40"/>
      <c r="H1" s="40"/>
    </row>
    <row r="2" spans="1:8" ht="27" customHeight="1" x14ac:dyDescent="0.25">
      <c r="A2" s="41" t="s">
        <v>119</v>
      </c>
      <c r="B2" s="41"/>
      <c r="C2" s="41"/>
      <c r="D2" s="41"/>
      <c r="E2" s="41"/>
      <c r="F2" s="41"/>
      <c r="G2" s="41"/>
      <c r="H2" s="41"/>
    </row>
    <row r="3" spans="1:8" ht="51" x14ac:dyDescent="0.25">
      <c r="A3" s="2" t="s">
        <v>0</v>
      </c>
      <c r="B3" s="13" t="s">
        <v>1</v>
      </c>
      <c r="C3" s="13" t="s">
        <v>2</v>
      </c>
      <c r="D3" s="13" t="s">
        <v>3</v>
      </c>
      <c r="E3" s="1" t="s">
        <v>4</v>
      </c>
      <c r="F3" s="13" t="s">
        <v>96</v>
      </c>
      <c r="G3" s="13" t="s">
        <v>97</v>
      </c>
      <c r="H3" s="31" t="s">
        <v>5</v>
      </c>
    </row>
    <row r="4" spans="1:8" x14ac:dyDescent="0.25">
      <c r="A4" s="2"/>
      <c r="B4" s="13" t="s">
        <v>6</v>
      </c>
      <c r="C4" s="13"/>
      <c r="D4" s="13"/>
      <c r="E4" s="1"/>
      <c r="F4" s="1"/>
      <c r="G4" s="1"/>
      <c r="H4" s="31"/>
    </row>
    <row r="5" spans="1:8" ht="38.25" x14ac:dyDescent="0.25">
      <c r="A5" s="2">
        <v>1</v>
      </c>
      <c r="B5" s="9" t="s">
        <v>113</v>
      </c>
      <c r="C5" s="2" t="s">
        <v>8</v>
      </c>
      <c r="D5" s="3" t="s">
        <v>9</v>
      </c>
      <c r="E5" s="4" t="s">
        <v>114</v>
      </c>
      <c r="F5" s="2" t="s">
        <v>115</v>
      </c>
      <c r="G5" s="19" t="s">
        <v>118</v>
      </c>
      <c r="H5" s="2"/>
    </row>
    <row r="6" spans="1:8" ht="25.5" x14ac:dyDescent="0.25">
      <c r="A6" s="2">
        <v>2</v>
      </c>
      <c r="B6" s="17" t="s">
        <v>7</v>
      </c>
      <c r="C6" s="2" t="s">
        <v>108</v>
      </c>
      <c r="D6" s="3" t="s">
        <v>9</v>
      </c>
      <c r="E6" s="3">
        <v>110</v>
      </c>
      <c r="F6" s="19" t="s">
        <v>99</v>
      </c>
      <c r="G6" s="19" t="s">
        <v>118</v>
      </c>
      <c r="H6" s="2"/>
    </row>
    <row r="7" spans="1:8" ht="51" x14ac:dyDescent="0.25">
      <c r="A7" s="2">
        <v>3</v>
      </c>
      <c r="B7" s="17" t="s">
        <v>10</v>
      </c>
      <c r="C7" s="2" t="s">
        <v>11</v>
      </c>
      <c r="D7" s="3" t="s">
        <v>9</v>
      </c>
      <c r="E7" s="3">
        <f>330+550</f>
        <v>880</v>
      </c>
      <c r="F7" s="2" t="s">
        <v>105</v>
      </c>
      <c r="G7" s="19" t="s">
        <v>118</v>
      </c>
      <c r="H7" s="2"/>
    </row>
    <row r="8" spans="1:8" ht="51" x14ac:dyDescent="0.25">
      <c r="A8" s="2">
        <v>4</v>
      </c>
      <c r="B8" s="17" t="s">
        <v>12</v>
      </c>
      <c r="C8" s="2" t="s">
        <v>11</v>
      </c>
      <c r="D8" s="3" t="s">
        <v>9</v>
      </c>
      <c r="E8" s="3">
        <f>502+22</f>
        <v>524</v>
      </c>
      <c r="F8" s="19" t="s">
        <v>106</v>
      </c>
      <c r="G8" s="19" t="s">
        <v>118</v>
      </c>
      <c r="H8" s="2"/>
    </row>
    <row r="9" spans="1:8" ht="25.5" x14ac:dyDescent="0.25">
      <c r="A9" s="2">
        <v>5</v>
      </c>
      <c r="B9" s="20" t="s">
        <v>13</v>
      </c>
      <c r="C9" s="2" t="s">
        <v>14</v>
      </c>
      <c r="D9" s="3" t="s">
        <v>9</v>
      </c>
      <c r="E9" s="3">
        <v>13</v>
      </c>
      <c r="F9" s="21" t="s">
        <v>98</v>
      </c>
      <c r="G9" s="19" t="s">
        <v>118</v>
      </c>
      <c r="H9" s="4"/>
    </row>
    <row r="10" spans="1:8" ht="25.5" customHeight="1" x14ac:dyDescent="0.25">
      <c r="A10" s="2">
        <v>6</v>
      </c>
      <c r="B10" s="17" t="s">
        <v>111</v>
      </c>
      <c r="C10" s="2" t="s">
        <v>14</v>
      </c>
      <c r="D10" s="3" t="s">
        <v>9</v>
      </c>
      <c r="E10" s="3">
        <v>1100</v>
      </c>
      <c r="F10" s="22" t="s">
        <v>100</v>
      </c>
      <c r="G10" s="19" t="s">
        <v>118</v>
      </c>
      <c r="H10" s="2"/>
    </row>
    <row r="11" spans="1:8" ht="25.5" x14ac:dyDescent="0.25">
      <c r="A11" s="2">
        <v>7</v>
      </c>
      <c r="B11" s="17" t="s">
        <v>15</v>
      </c>
      <c r="C11" s="2" t="s">
        <v>107</v>
      </c>
      <c r="D11" s="3" t="s">
        <v>9</v>
      </c>
      <c r="E11" s="3">
        <v>6031</v>
      </c>
      <c r="F11" s="22" t="s">
        <v>101</v>
      </c>
      <c r="G11" s="19" t="s">
        <v>118</v>
      </c>
      <c r="H11" s="2"/>
    </row>
    <row r="12" spans="1:8" x14ac:dyDescent="0.25">
      <c r="A12" s="2">
        <v>8</v>
      </c>
      <c r="B12" s="20" t="s">
        <v>16</v>
      </c>
      <c r="C12" s="2" t="s">
        <v>14</v>
      </c>
      <c r="D12" s="3" t="s">
        <v>9</v>
      </c>
      <c r="E12" s="3">
        <v>13</v>
      </c>
      <c r="F12" s="45" t="s">
        <v>98</v>
      </c>
      <c r="G12" s="19" t="s">
        <v>118</v>
      </c>
      <c r="H12" s="4"/>
    </row>
    <row r="13" spans="1:8" x14ac:dyDescent="0.25">
      <c r="A13" s="2">
        <v>9</v>
      </c>
      <c r="B13" s="20" t="s">
        <v>17</v>
      </c>
      <c r="C13" s="2" t="s">
        <v>14</v>
      </c>
      <c r="D13" s="3" t="s">
        <v>9</v>
      </c>
      <c r="E13" s="3">
        <f>10+10+10+10+10+10</f>
        <v>60</v>
      </c>
      <c r="F13" s="47"/>
      <c r="G13" s="19" t="s">
        <v>118</v>
      </c>
      <c r="H13" s="4"/>
    </row>
    <row r="14" spans="1:8" x14ac:dyDescent="0.25">
      <c r="A14" s="2">
        <v>10</v>
      </c>
      <c r="B14" s="20" t="s">
        <v>18</v>
      </c>
      <c r="C14" s="2" t="s">
        <v>14</v>
      </c>
      <c r="D14" s="3" t="s">
        <v>9</v>
      </c>
      <c r="E14" s="3">
        <f>10+10+10+10+10</f>
        <v>50</v>
      </c>
      <c r="F14" s="47"/>
      <c r="G14" s="19" t="s">
        <v>118</v>
      </c>
      <c r="H14" s="4"/>
    </row>
    <row r="15" spans="1:8" x14ac:dyDescent="0.25">
      <c r="A15" s="2">
        <v>11</v>
      </c>
      <c r="B15" s="20" t="s">
        <v>19</v>
      </c>
      <c r="C15" s="2" t="s">
        <v>14</v>
      </c>
      <c r="D15" s="3" t="s">
        <v>9</v>
      </c>
      <c r="E15" s="3">
        <v>55</v>
      </c>
      <c r="F15" s="47"/>
      <c r="G15" s="19" t="s">
        <v>118</v>
      </c>
      <c r="H15" s="4"/>
    </row>
    <row r="16" spans="1:8" x14ac:dyDescent="0.25">
      <c r="A16" s="2">
        <v>12</v>
      </c>
      <c r="B16" s="23" t="s">
        <v>117</v>
      </c>
      <c r="C16" s="2" t="s">
        <v>20</v>
      </c>
      <c r="D16" s="3" t="s">
        <v>9</v>
      </c>
      <c r="E16" s="3">
        <f>2276+95</f>
        <v>2371</v>
      </c>
      <c r="F16" s="46"/>
      <c r="G16" s="19" t="s">
        <v>118</v>
      </c>
      <c r="H16" s="4"/>
    </row>
    <row r="17" spans="1:8" ht="25.5" x14ac:dyDescent="0.25">
      <c r="A17" s="2">
        <v>13</v>
      </c>
      <c r="B17" s="17" t="s">
        <v>21</v>
      </c>
      <c r="C17" s="2" t="s">
        <v>8</v>
      </c>
      <c r="D17" s="3" t="s">
        <v>9</v>
      </c>
      <c r="E17" s="3">
        <v>700</v>
      </c>
      <c r="F17" s="22" t="s">
        <v>103</v>
      </c>
      <c r="G17" s="19" t="s">
        <v>118</v>
      </c>
      <c r="H17" s="2"/>
    </row>
    <row r="18" spans="1:8" ht="25.5" x14ac:dyDescent="0.25">
      <c r="A18" s="2">
        <v>14</v>
      </c>
      <c r="B18" s="17" t="s">
        <v>112</v>
      </c>
      <c r="C18" s="2" t="s">
        <v>14</v>
      </c>
      <c r="D18" s="3" t="s">
        <v>9</v>
      </c>
      <c r="E18" s="3">
        <v>240</v>
      </c>
      <c r="F18" s="19" t="s">
        <v>99</v>
      </c>
      <c r="G18" s="19" t="s">
        <v>118</v>
      </c>
      <c r="H18" s="2"/>
    </row>
    <row r="19" spans="1:8" ht="25.5" x14ac:dyDescent="0.25">
      <c r="A19" s="2">
        <v>15</v>
      </c>
      <c r="B19" s="20" t="s">
        <v>22</v>
      </c>
      <c r="C19" s="2" t="s">
        <v>14</v>
      </c>
      <c r="D19" s="3" t="s">
        <v>9</v>
      </c>
      <c r="E19" s="3">
        <f>240+240+240+240+240</f>
        <v>1200</v>
      </c>
      <c r="F19" s="24" t="s">
        <v>98</v>
      </c>
      <c r="G19" s="19" t="s">
        <v>118</v>
      </c>
      <c r="H19" s="4"/>
    </row>
    <row r="20" spans="1:8" ht="25.5" x14ac:dyDescent="0.25">
      <c r="A20" s="2">
        <v>16</v>
      </c>
      <c r="B20" s="17" t="s">
        <v>23</v>
      </c>
      <c r="C20" s="2" t="s">
        <v>8</v>
      </c>
      <c r="D20" s="3" t="s">
        <v>9</v>
      </c>
      <c r="E20" s="3">
        <v>624</v>
      </c>
      <c r="F20" s="22" t="s">
        <v>103</v>
      </c>
      <c r="G20" s="19" t="s">
        <v>118</v>
      </c>
      <c r="H20" s="2"/>
    </row>
    <row r="21" spans="1:8" x14ac:dyDescent="0.25">
      <c r="A21" s="2">
        <v>17</v>
      </c>
      <c r="B21" s="20" t="s">
        <v>24</v>
      </c>
      <c r="C21" s="2" t="s">
        <v>14</v>
      </c>
      <c r="D21" s="3" t="s">
        <v>9</v>
      </c>
      <c r="E21" s="3">
        <f>10+10+10+10+10</f>
        <v>50</v>
      </c>
      <c r="F21" s="45" t="s">
        <v>98</v>
      </c>
      <c r="G21" s="19" t="s">
        <v>118</v>
      </c>
      <c r="H21" s="4"/>
    </row>
    <row r="22" spans="1:8" x14ac:dyDescent="0.25">
      <c r="A22" s="2">
        <v>18</v>
      </c>
      <c r="B22" s="20" t="s">
        <v>25</v>
      </c>
      <c r="C22" s="2" t="s">
        <v>14</v>
      </c>
      <c r="D22" s="3" t="s">
        <v>9</v>
      </c>
      <c r="E22" s="3">
        <f>160+160+160+160+160</f>
        <v>800</v>
      </c>
      <c r="F22" s="46"/>
      <c r="G22" s="19" t="s">
        <v>118</v>
      </c>
      <c r="H22" s="4"/>
    </row>
    <row r="23" spans="1:8" ht="25.5" x14ac:dyDescent="0.25">
      <c r="A23" s="2">
        <v>19</v>
      </c>
      <c r="B23" s="17" t="s">
        <v>26</v>
      </c>
      <c r="C23" s="2" t="s">
        <v>8</v>
      </c>
      <c r="D23" s="3" t="s">
        <v>9</v>
      </c>
      <c r="E23" s="3">
        <v>1271</v>
      </c>
      <c r="F23" s="22" t="s">
        <v>103</v>
      </c>
      <c r="G23" s="19" t="s">
        <v>118</v>
      </c>
      <c r="H23" s="2"/>
    </row>
    <row r="24" spans="1:8" ht="25.5" x14ac:dyDescent="0.25">
      <c r="A24" s="2">
        <v>20</v>
      </c>
      <c r="B24" s="9" t="s">
        <v>110</v>
      </c>
      <c r="C24" s="2" t="s">
        <v>109</v>
      </c>
      <c r="D24" s="3" t="s">
        <v>9</v>
      </c>
      <c r="E24" s="3">
        <v>25</v>
      </c>
      <c r="F24" s="24" t="s">
        <v>98</v>
      </c>
      <c r="G24" s="19" t="s">
        <v>118</v>
      </c>
      <c r="H24" s="4"/>
    </row>
    <row r="25" spans="1:8" ht="25.5" x14ac:dyDescent="0.25">
      <c r="A25" s="2">
        <v>21</v>
      </c>
      <c r="B25" s="17" t="s">
        <v>27</v>
      </c>
      <c r="C25" s="2" t="s">
        <v>8</v>
      </c>
      <c r="D25" s="3" t="s">
        <v>9</v>
      </c>
      <c r="E25" s="3">
        <v>309</v>
      </c>
      <c r="F25" s="45" t="s">
        <v>102</v>
      </c>
      <c r="G25" s="19" t="s">
        <v>118</v>
      </c>
      <c r="H25" s="2"/>
    </row>
    <row r="26" spans="1:8" x14ac:dyDescent="0.25">
      <c r="A26" s="2">
        <v>22</v>
      </c>
      <c r="B26" s="17" t="s">
        <v>28</v>
      </c>
      <c r="C26" s="2" t="s">
        <v>29</v>
      </c>
      <c r="D26" s="3" t="s">
        <v>9</v>
      </c>
      <c r="E26" s="3">
        <v>306</v>
      </c>
      <c r="F26" s="47"/>
      <c r="G26" s="19" t="s">
        <v>118</v>
      </c>
      <c r="H26" s="2"/>
    </row>
    <row r="27" spans="1:8" x14ac:dyDescent="0.25">
      <c r="A27" s="2">
        <v>23</v>
      </c>
      <c r="B27" s="17" t="s">
        <v>30</v>
      </c>
      <c r="C27" s="2" t="s">
        <v>31</v>
      </c>
      <c r="D27" s="3" t="s">
        <v>9</v>
      </c>
      <c r="E27" s="3">
        <v>98</v>
      </c>
      <c r="F27" s="47"/>
      <c r="G27" s="19" t="s">
        <v>118</v>
      </c>
      <c r="H27" s="2"/>
    </row>
    <row r="28" spans="1:8" ht="25.5" customHeight="1" x14ac:dyDescent="0.25">
      <c r="A28" s="2">
        <v>24</v>
      </c>
      <c r="B28" s="17" t="s">
        <v>32</v>
      </c>
      <c r="C28" s="2" t="s">
        <v>31</v>
      </c>
      <c r="D28" s="3" t="s">
        <v>9</v>
      </c>
      <c r="E28" s="3">
        <v>246</v>
      </c>
      <c r="F28" s="47"/>
      <c r="G28" s="19" t="s">
        <v>118</v>
      </c>
      <c r="H28" s="2"/>
    </row>
    <row r="29" spans="1:8" x14ac:dyDescent="0.25">
      <c r="A29" s="2">
        <v>25</v>
      </c>
      <c r="B29" s="17" t="s">
        <v>33</v>
      </c>
      <c r="C29" s="2" t="s">
        <v>34</v>
      </c>
      <c r="D29" s="3" t="s">
        <v>9</v>
      </c>
      <c r="E29" s="3">
        <v>358</v>
      </c>
      <c r="F29" s="47"/>
      <c r="G29" s="19" t="s">
        <v>118</v>
      </c>
      <c r="H29" s="2"/>
    </row>
    <row r="30" spans="1:8" x14ac:dyDescent="0.25">
      <c r="A30" s="2">
        <v>26</v>
      </c>
      <c r="B30" s="17" t="s">
        <v>35</v>
      </c>
      <c r="C30" s="2" t="s">
        <v>36</v>
      </c>
      <c r="D30" s="3" t="s">
        <v>9</v>
      </c>
      <c r="E30" s="3">
        <v>250</v>
      </c>
      <c r="F30" s="46"/>
      <c r="G30" s="19" t="s">
        <v>118</v>
      </c>
      <c r="H30" s="2"/>
    </row>
    <row r="31" spans="1:8" x14ac:dyDescent="0.25">
      <c r="A31" s="2"/>
      <c r="B31" s="25" t="s">
        <v>37</v>
      </c>
      <c r="C31" s="2"/>
      <c r="D31" s="3"/>
      <c r="E31" s="3"/>
      <c r="F31" s="26"/>
      <c r="G31" s="19" t="s">
        <v>118</v>
      </c>
      <c r="H31" s="2"/>
    </row>
    <row r="32" spans="1:8" x14ac:dyDescent="0.25">
      <c r="A32" s="3">
        <v>27</v>
      </c>
      <c r="B32" s="17" t="s">
        <v>38</v>
      </c>
      <c r="C32" s="2"/>
      <c r="D32" s="3" t="s">
        <v>39</v>
      </c>
      <c r="E32" s="3">
        <v>25.67</v>
      </c>
      <c r="F32" s="45" t="s">
        <v>98</v>
      </c>
      <c r="G32" s="19" t="s">
        <v>118</v>
      </c>
      <c r="H32" s="2"/>
    </row>
    <row r="33" spans="1:8" x14ac:dyDescent="0.25">
      <c r="A33" s="3">
        <v>28</v>
      </c>
      <c r="B33" s="17" t="s">
        <v>40</v>
      </c>
      <c r="C33" s="2"/>
      <c r="D33" s="3" t="s">
        <v>39</v>
      </c>
      <c r="E33" s="3">
        <v>1.29</v>
      </c>
      <c r="F33" s="46"/>
      <c r="G33" s="19" t="s">
        <v>118</v>
      </c>
      <c r="H33" s="2"/>
    </row>
    <row r="34" spans="1:8" x14ac:dyDescent="0.25">
      <c r="A34" s="3">
        <v>29</v>
      </c>
      <c r="B34" s="17" t="s">
        <v>41</v>
      </c>
      <c r="C34" s="2" t="s">
        <v>42</v>
      </c>
      <c r="D34" s="3" t="s">
        <v>43</v>
      </c>
      <c r="E34" s="3">
        <v>1524</v>
      </c>
      <c r="F34" s="42" t="s">
        <v>101</v>
      </c>
      <c r="G34" s="19" t="s">
        <v>118</v>
      </c>
      <c r="H34" s="2"/>
    </row>
    <row r="35" spans="1:8" x14ac:dyDescent="0.25">
      <c r="A35" s="3">
        <v>30</v>
      </c>
      <c r="B35" s="17" t="s">
        <v>44</v>
      </c>
      <c r="C35" s="2" t="s">
        <v>45</v>
      </c>
      <c r="D35" s="3" t="s">
        <v>43</v>
      </c>
      <c r="E35" s="3">
        <v>3151.6</v>
      </c>
      <c r="F35" s="48"/>
      <c r="G35" s="19" t="s">
        <v>118</v>
      </c>
      <c r="H35" s="2"/>
    </row>
    <row r="36" spans="1:8" x14ac:dyDescent="0.25">
      <c r="A36" s="3">
        <v>31</v>
      </c>
      <c r="B36" s="17" t="s">
        <v>46</v>
      </c>
      <c r="C36" s="2" t="s">
        <v>47</v>
      </c>
      <c r="D36" s="3" t="s">
        <v>48</v>
      </c>
      <c r="E36" s="3">
        <v>3345.3</v>
      </c>
      <c r="F36" s="48"/>
      <c r="G36" s="19" t="s">
        <v>118</v>
      </c>
      <c r="H36" s="2"/>
    </row>
    <row r="37" spans="1:8" x14ac:dyDescent="0.25">
      <c r="A37" s="3">
        <v>32</v>
      </c>
      <c r="B37" s="17" t="s">
        <v>49</v>
      </c>
      <c r="C37" s="2" t="s">
        <v>47</v>
      </c>
      <c r="D37" s="3" t="s">
        <v>9</v>
      </c>
      <c r="E37" s="3">
        <v>810</v>
      </c>
      <c r="F37" s="48"/>
      <c r="G37" s="19" t="s">
        <v>118</v>
      </c>
      <c r="H37" s="2"/>
    </row>
    <row r="38" spans="1:8" x14ac:dyDescent="0.25">
      <c r="A38" s="3">
        <v>33</v>
      </c>
      <c r="B38" s="17" t="s">
        <v>50</v>
      </c>
      <c r="C38" s="2" t="s">
        <v>51</v>
      </c>
      <c r="D38" s="3" t="s">
        <v>39</v>
      </c>
      <c r="E38" s="3">
        <v>8.15</v>
      </c>
      <c r="F38" s="48"/>
      <c r="G38" s="19" t="s">
        <v>118</v>
      </c>
      <c r="H38" s="2"/>
    </row>
    <row r="39" spans="1:8" x14ac:dyDescent="0.25">
      <c r="A39" s="3">
        <v>34</v>
      </c>
      <c r="B39" s="17" t="s">
        <v>52</v>
      </c>
      <c r="C39" s="2" t="s">
        <v>51</v>
      </c>
      <c r="D39" s="3" t="s">
        <v>39</v>
      </c>
      <c r="E39" s="3">
        <v>0.19</v>
      </c>
      <c r="F39" s="48"/>
      <c r="G39" s="19" t="s">
        <v>118</v>
      </c>
      <c r="H39" s="2"/>
    </row>
    <row r="40" spans="1:8" x14ac:dyDescent="0.25">
      <c r="A40" s="3">
        <v>35</v>
      </c>
      <c r="B40" s="17" t="s">
        <v>53</v>
      </c>
      <c r="C40" s="2" t="s">
        <v>54</v>
      </c>
      <c r="D40" s="3" t="s">
        <v>39</v>
      </c>
      <c r="E40" s="3">
        <v>1.69</v>
      </c>
      <c r="F40" s="48"/>
      <c r="G40" s="19" t="s">
        <v>118</v>
      </c>
      <c r="H40" s="2"/>
    </row>
    <row r="41" spans="1:8" x14ac:dyDescent="0.25">
      <c r="A41" s="3">
        <v>36</v>
      </c>
      <c r="B41" s="17" t="s">
        <v>55</v>
      </c>
      <c r="C41" s="2" t="s">
        <v>56</v>
      </c>
      <c r="D41" s="3" t="s">
        <v>9</v>
      </c>
      <c r="E41" s="3">
        <v>3649.3</v>
      </c>
      <c r="F41" s="48"/>
      <c r="G41" s="19" t="s">
        <v>118</v>
      </c>
      <c r="H41" s="2"/>
    </row>
    <row r="42" spans="1:8" x14ac:dyDescent="0.25">
      <c r="A42" s="3">
        <v>37</v>
      </c>
      <c r="B42" s="17" t="s">
        <v>57</v>
      </c>
      <c r="C42" s="2" t="s">
        <v>54</v>
      </c>
      <c r="D42" s="3" t="s">
        <v>39</v>
      </c>
      <c r="E42" s="3">
        <v>2.7</v>
      </c>
      <c r="F42" s="48"/>
      <c r="G42" s="19" t="s">
        <v>118</v>
      </c>
      <c r="H42" s="2"/>
    </row>
    <row r="43" spans="1:8" x14ac:dyDescent="0.25">
      <c r="A43" s="3">
        <v>38</v>
      </c>
      <c r="B43" s="17" t="s">
        <v>58</v>
      </c>
      <c r="C43" s="2" t="s">
        <v>59</v>
      </c>
      <c r="D43" s="3" t="s">
        <v>39</v>
      </c>
      <c r="E43" s="3">
        <v>10.6</v>
      </c>
      <c r="F43" s="43"/>
      <c r="G43" s="19" t="s">
        <v>118</v>
      </c>
      <c r="H43" s="2"/>
    </row>
    <row r="44" spans="1:8" ht="25.5" x14ac:dyDescent="0.25">
      <c r="A44" s="3">
        <v>39</v>
      </c>
      <c r="B44" s="17" t="s">
        <v>60</v>
      </c>
      <c r="C44" s="2"/>
      <c r="D44" s="3" t="s">
        <v>39</v>
      </c>
      <c r="E44" s="3">
        <v>13.95</v>
      </c>
      <c r="F44" s="26" t="s">
        <v>98</v>
      </c>
      <c r="G44" s="19" t="s">
        <v>118</v>
      </c>
      <c r="H44" s="2"/>
    </row>
    <row r="45" spans="1:8" x14ac:dyDescent="0.25">
      <c r="A45" s="3">
        <v>40</v>
      </c>
      <c r="B45" s="17" t="s">
        <v>61</v>
      </c>
      <c r="C45" s="2" t="s">
        <v>59</v>
      </c>
      <c r="D45" s="3" t="s">
        <v>39</v>
      </c>
      <c r="E45" s="3">
        <v>3.1</v>
      </c>
      <c r="F45" s="49" t="s">
        <v>101</v>
      </c>
      <c r="G45" s="19" t="s">
        <v>118</v>
      </c>
      <c r="H45" s="2"/>
    </row>
    <row r="46" spans="1:8" x14ac:dyDescent="0.25">
      <c r="A46" s="3">
        <v>41</v>
      </c>
      <c r="B46" s="17" t="s">
        <v>62</v>
      </c>
      <c r="C46" s="2" t="s">
        <v>59</v>
      </c>
      <c r="D46" s="3" t="s">
        <v>39</v>
      </c>
      <c r="E46" s="3">
        <v>1.4</v>
      </c>
      <c r="F46" s="49"/>
      <c r="G46" s="19" t="s">
        <v>118</v>
      </c>
      <c r="H46" s="2"/>
    </row>
    <row r="47" spans="1:8" x14ac:dyDescent="0.25">
      <c r="A47" s="3">
        <v>42</v>
      </c>
      <c r="B47" s="17" t="s">
        <v>63</v>
      </c>
      <c r="C47" s="2" t="s">
        <v>59</v>
      </c>
      <c r="D47" s="3" t="s">
        <v>39</v>
      </c>
      <c r="E47" s="3">
        <f>8.9+37.5</f>
        <v>46.4</v>
      </c>
      <c r="F47" s="49"/>
      <c r="G47" s="19" t="s">
        <v>118</v>
      </c>
      <c r="H47" s="2"/>
    </row>
    <row r="48" spans="1:8" x14ac:dyDescent="0.25">
      <c r="A48" s="3">
        <v>43</v>
      </c>
      <c r="B48" s="17" t="s">
        <v>64</v>
      </c>
      <c r="C48" s="2"/>
      <c r="D48" s="3" t="s">
        <v>9</v>
      </c>
      <c r="E48" s="3">
        <v>665</v>
      </c>
      <c r="F48" s="49" t="s">
        <v>101</v>
      </c>
      <c r="G48" s="19" t="s">
        <v>118</v>
      </c>
      <c r="H48" s="2"/>
    </row>
    <row r="49" spans="1:10" x14ac:dyDescent="0.25">
      <c r="A49" s="3">
        <v>44</v>
      </c>
      <c r="B49" s="17" t="s">
        <v>65</v>
      </c>
      <c r="C49" s="2" t="s">
        <v>66</v>
      </c>
      <c r="D49" s="3" t="s">
        <v>9</v>
      </c>
      <c r="E49" s="3">
        <v>39</v>
      </c>
      <c r="F49" s="49"/>
      <c r="G49" s="19" t="s">
        <v>118</v>
      </c>
      <c r="H49" s="2"/>
    </row>
    <row r="50" spans="1:10" x14ac:dyDescent="0.25">
      <c r="A50" s="3"/>
      <c r="B50" s="25" t="s">
        <v>67</v>
      </c>
      <c r="C50" s="2"/>
      <c r="D50" s="3"/>
      <c r="E50" s="3"/>
      <c r="F50" s="27"/>
      <c r="G50" s="19" t="s">
        <v>118</v>
      </c>
      <c r="H50" s="2"/>
    </row>
    <row r="51" spans="1:10" ht="29.25" customHeight="1" x14ac:dyDescent="0.25">
      <c r="A51" s="3">
        <v>45</v>
      </c>
      <c r="B51" s="17" t="s">
        <v>68</v>
      </c>
      <c r="C51" s="2" t="s">
        <v>69</v>
      </c>
      <c r="D51" s="3" t="s">
        <v>70</v>
      </c>
      <c r="E51" s="3">
        <f>350+112</f>
        <v>462</v>
      </c>
      <c r="F51" s="42" t="s">
        <v>98</v>
      </c>
      <c r="G51" s="19" t="s">
        <v>118</v>
      </c>
      <c r="H51" s="2"/>
    </row>
    <row r="52" spans="1:10" ht="27" customHeight="1" x14ac:dyDescent="0.25">
      <c r="A52" s="3">
        <v>46</v>
      </c>
      <c r="B52" s="17" t="s">
        <v>71</v>
      </c>
      <c r="C52" s="2" t="s">
        <v>69</v>
      </c>
      <c r="D52" s="3" t="s">
        <v>70</v>
      </c>
      <c r="E52" s="3">
        <f>650+220</f>
        <v>870</v>
      </c>
      <c r="F52" s="43"/>
      <c r="G52" s="19" t="s">
        <v>118</v>
      </c>
      <c r="H52" s="2"/>
    </row>
    <row r="54" spans="1:10" ht="15" customHeight="1" x14ac:dyDescent="0.25">
      <c r="A54" s="44"/>
      <c r="B54" s="44"/>
      <c r="C54" s="44"/>
      <c r="D54" s="14"/>
      <c r="E54" s="14"/>
      <c r="F54" s="14"/>
      <c r="G54" s="14"/>
      <c r="H54" s="5"/>
      <c r="I54" s="14"/>
      <c r="J54" s="5"/>
    </row>
    <row r="55" spans="1:10" ht="15" customHeight="1" x14ac:dyDescent="0.25">
      <c r="A55" s="44" t="s">
        <v>72</v>
      </c>
      <c r="B55" s="44"/>
      <c r="C55" s="14"/>
      <c r="D55" s="14"/>
      <c r="E55" s="14"/>
      <c r="F55" s="14"/>
      <c r="G55" s="14"/>
      <c r="H55" s="5"/>
      <c r="I55" s="14"/>
      <c r="J55" s="14"/>
    </row>
    <row r="56" spans="1:10" ht="31.5" customHeight="1" x14ac:dyDescent="0.25">
      <c r="A56" s="39" t="s">
        <v>104</v>
      </c>
      <c r="B56" s="39"/>
      <c r="C56" s="39"/>
      <c r="D56" s="39"/>
      <c r="E56" s="39"/>
      <c r="F56" s="39"/>
      <c r="G56" s="39"/>
      <c r="H56" s="39"/>
      <c r="I56" s="28"/>
      <c r="J56" s="28"/>
    </row>
    <row r="57" spans="1:10" ht="12.75" customHeight="1" x14ac:dyDescent="0.25">
      <c r="A57" s="37" t="s">
        <v>73</v>
      </c>
      <c r="B57" s="37"/>
      <c r="C57" s="37"/>
      <c r="D57" s="37"/>
      <c r="E57" s="37"/>
      <c r="F57" s="37"/>
      <c r="G57" s="37"/>
      <c r="H57" s="37"/>
      <c r="I57" s="11"/>
      <c r="J57" s="11"/>
    </row>
    <row r="58" spans="1:10" ht="12.75" customHeight="1" x14ac:dyDescent="0.25">
      <c r="A58" s="37" t="s">
        <v>74</v>
      </c>
      <c r="B58" s="37"/>
      <c r="C58" s="37"/>
      <c r="D58" s="37"/>
      <c r="E58" s="37"/>
      <c r="F58" s="37"/>
      <c r="G58" s="37"/>
      <c r="H58" s="37"/>
      <c r="I58" s="11"/>
      <c r="J58" s="11"/>
    </row>
    <row r="59" spans="1:10" ht="12.75" customHeight="1" x14ac:dyDescent="0.25">
      <c r="A59" s="37" t="s">
        <v>75</v>
      </c>
      <c r="B59" s="37"/>
      <c r="C59" s="37"/>
      <c r="D59" s="37"/>
      <c r="E59" s="37"/>
      <c r="F59" s="37"/>
      <c r="G59" s="37"/>
      <c r="H59" s="37"/>
      <c r="I59" s="11"/>
      <c r="J59" s="11"/>
    </row>
    <row r="60" spans="1:10" ht="12.75" customHeight="1" x14ac:dyDescent="0.25">
      <c r="A60" s="37" t="s">
        <v>76</v>
      </c>
      <c r="B60" s="37"/>
      <c r="C60" s="37"/>
      <c r="D60" s="37"/>
      <c r="E60" s="37"/>
      <c r="F60" s="37"/>
      <c r="G60" s="37"/>
      <c r="H60" s="37"/>
      <c r="I60" s="11"/>
      <c r="J60" s="11"/>
    </row>
    <row r="61" spans="1:10" ht="12.75" customHeight="1" x14ac:dyDescent="0.25">
      <c r="A61" s="37" t="s">
        <v>77</v>
      </c>
      <c r="B61" s="37"/>
      <c r="C61" s="37"/>
      <c r="D61" s="37"/>
      <c r="E61" s="37"/>
      <c r="F61" s="37"/>
      <c r="G61" s="37"/>
      <c r="H61" s="37"/>
      <c r="I61" s="11"/>
      <c r="J61" s="11"/>
    </row>
    <row r="62" spans="1:10" ht="12.75" customHeight="1" x14ac:dyDescent="0.25">
      <c r="A62" s="37" t="s">
        <v>78</v>
      </c>
      <c r="B62" s="37"/>
      <c r="C62" s="37"/>
      <c r="D62" s="37"/>
      <c r="E62" s="37"/>
      <c r="F62" s="37"/>
      <c r="G62" s="37"/>
      <c r="H62" s="37"/>
      <c r="I62" s="11"/>
      <c r="J62" s="11"/>
    </row>
    <row r="63" spans="1:10" ht="12.75" customHeight="1" x14ac:dyDescent="0.25">
      <c r="A63" s="34" t="s">
        <v>79</v>
      </c>
      <c r="B63" s="34"/>
      <c r="C63" s="34"/>
      <c r="D63" s="34"/>
      <c r="E63" s="34"/>
      <c r="F63" s="34"/>
      <c r="G63" s="34"/>
      <c r="H63" s="34"/>
      <c r="I63" s="10"/>
      <c r="J63" s="10"/>
    </row>
    <row r="64" spans="1:10" ht="12.75" customHeight="1" x14ac:dyDescent="0.25">
      <c r="A64" s="34" t="s">
        <v>80</v>
      </c>
      <c r="B64" s="34"/>
      <c r="C64" s="34"/>
      <c r="D64" s="34"/>
      <c r="E64" s="34"/>
      <c r="F64" s="34"/>
      <c r="G64" s="34"/>
      <c r="H64" s="34"/>
      <c r="I64" s="10"/>
      <c r="J64" s="10"/>
    </row>
    <row r="65" spans="1:10" ht="12.75" customHeight="1" x14ac:dyDescent="0.25">
      <c r="A65" s="34" t="s">
        <v>81</v>
      </c>
      <c r="B65" s="34"/>
      <c r="C65" s="34"/>
      <c r="D65" s="34"/>
      <c r="E65" s="34"/>
      <c r="F65" s="34"/>
      <c r="G65" s="34"/>
      <c r="H65" s="34"/>
      <c r="I65" s="10"/>
      <c r="J65" s="10"/>
    </row>
    <row r="66" spans="1:10" ht="12.75" customHeight="1" x14ac:dyDescent="0.25">
      <c r="A66" s="34" t="s">
        <v>82</v>
      </c>
      <c r="B66" s="34"/>
      <c r="C66" s="34"/>
      <c r="D66" s="34"/>
      <c r="E66" s="34"/>
      <c r="F66" s="34"/>
      <c r="G66" s="34"/>
      <c r="H66" s="34"/>
      <c r="I66" s="10"/>
      <c r="J66" s="10"/>
    </row>
    <row r="67" spans="1:10" ht="12.75" customHeight="1" x14ac:dyDescent="0.25">
      <c r="A67" s="34" t="s">
        <v>83</v>
      </c>
      <c r="B67" s="34"/>
      <c r="C67" s="34"/>
      <c r="D67" s="34"/>
      <c r="E67" s="34"/>
      <c r="F67" s="34"/>
      <c r="G67" s="34"/>
      <c r="H67" s="34"/>
      <c r="I67" s="10"/>
      <c r="J67" s="10"/>
    </row>
    <row r="68" spans="1:10" ht="12.75" customHeight="1" x14ac:dyDescent="0.25">
      <c r="A68" s="34" t="s">
        <v>84</v>
      </c>
      <c r="B68" s="34"/>
      <c r="C68" s="34"/>
      <c r="D68" s="34"/>
      <c r="E68" s="34"/>
      <c r="F68" s="34"/>
      <c r="G68" s="34"/>
      <c r="H68" s="34"/>
      <c r="I68" s="10"/>
      <c r="J68" s="10"/>
    </row>
    <row r="69" spans="1:10" ht="12.75" customHeight="1" x14ac:dyDescent="0.25">
      <c r="A69" s="37" t="s">
        <v>85</v>
      </c>
      <c r="B69" s="37"/>
      <c r="C69" s="37"/>
      <c r="D69" s="37"/>
      <c r="E69" s="37"/>
      <c r="F69" s="37"/>
      <c r="G69" s="37"/>
      <c r="H69" s="37"/>
      <c r="I69" s="11"/>
      <c r="J69" s="11"/>
    </row>
    <row r="70" spans="1:10" ht="12.75" customHeight="1" x14ac:dyDescent="0.25">
      <c r="A70" s="38" t="s">
        <v>86</v>
      </c>
      <c r="B70" s="38"/>
      <c r="C70" s="38"/>
      <c r="D70" s="38"/>
      <c r="E70" s="38"/>
      <c r="F70" s="38"/>
      <c r="G70" s="38"/>
      <c r="H70" s="38"/>
      <c r="I70" s="12"/>
      <c r="J70" s="12"/>
    </row>
    <row r="71" spans="1:10" ht="12.75" customHeight="1" x14ac:dyDescent="0.25">
      <c r="A71" s="34" t="s">
        <v>87</v>
      </c>
      <c r="B71" s="34"/>
      <c r="C71" s="34"/>
      <c r="D71" s="34"/>
      <c r="E71" s="34"/>
      <c r="F71" s="34"/>
      <c r="G71" s="34"/>
      <c r="H71" s="34"/>
      <c r="I71" s="10"/>
      <c r="J71" s="10"/>
    </row>
    <row r="72" spans="1:10" ht="12.75" customHeight="1" x14ac:dyDescent="0.25">
      <c r="A72" s="34" t="s">
        <v>88</v>
      </c>
      <c r="B72" s="34"/>
      <c r="C72" s="34"/>
      <c r="D72" s="34"/>
      <c r="E72" s="34"/>
      <c r="F72" s="34"/>
      <c r="G72" s="34"/>
      <c r="H72" s="34"/>
      <c r="I72" s="10"/>
      <c r="J72" s="10"/>
    </row>
    <row r="73" spans="1:10" ht="12.75" customHeight="1" x14ac:dyDescent="0.25">
      <c r="A73" s="34" t="s">
        <v>89</v>
      </c>
      <c r="B73" s="34"/>
      <c r="C73" s="34"/>
      <c r="D73" s="34"/>
      <c r="E73" s="34"/>
      <c r="F73" s="34"/>
      <c r="G73" s="34"/>
      <c r="H73" s="34"/>
      <c r="I73" s="10"/>
      <c r="J73" s="10"/>
    </row>
    <row r="74" spans="1:10" ht="12.75" customHeight="1" x14ac:dyDescent="0.25">
      <c r="A74" s="34" t="s">
        <v>90</v>
      </c>
      <c r="B74" s="34"/>
      <c r="C74" s="34"/>
      <c r="D74" s="34"/>
      <c r="E74" s="34"/>
      <c r="F74" s="34"/>
      <c r="G74" s="34"/>
      <c r="H74" s="34"/>
      <c r="I74" s="10"/>
      <c r="J74" s="10"/>
    </row>
    <row r="75" spans="1:10" ht="12.75" customHeight="1" x14ac:dyDescent="0.25">
      <c r="A75" s="34" t="s">
        <v>91</v>
      </c>
      <c r="B75" s="34"/>
      <c r="C75" s="34"/>
      <c r="D75" s="34"/>
      <c r="E75" s="34"/>
      <c r="F75" s="34"/>
      <c r="G75" s="34"/>
      <c r="H75" s="34"/>
      <c r="I75" s="10"/>
      <c r="J75" s="10"/>
    </row>
    <row r="76" spans="1:10" ht="12.75" customHeight="1" x14ac:dyDescent="0.25">
      <c r="A76" s="34" t="s">
        <v>92</v>
      </c>
      <c r="B76" s="34"/>
      <c r="C76" s="34"/>
      <c r="D76" s="34"/>
      <c r="E76" s="34"/>
      <c r="F76" s="34"/>
      <c r="G76" s="34"/>
      <c r="H76" s="34"/>
      <c r="I76" s="10"/>
      <c r="J76" s="10"/>
    </row>
    <row r="77" spans="1:10" ht="12.75" customHeight="1" x14ac:dyDescent="0.25">
      <c r="A77" s="34" t="s">
        <v>93</v>
      </c>
      <c r="B77" s="34"/>
      <c r="C77" s="34"/>
      <c r="D77" s="34"/>
      <c r="E77" s="34"/>
      <c r="F77" s="34"/>
      <c r="G77" s="34"/>
      <c r="H77" s="34"/>
      <c r="I77" s="10"/>
      <c r="J77" s="10"/>
    </row>
    <row r="78" spans="1:10" ht="12.75" customHeight="1" x14ac:dyDescent="0.25">
      <c r="A78" s="34" t="s">
        <v>94</v>
      </c>
      <c r="B78" s="34"/>
      <c r="C78" s="34"/>
      <c r="D78" s="34"/>
      <c r="E78" s="34"/>
      <c r="F78" s="34"/>
      <c r="G78" s="34"/>
      <c r="H78" s="34"/>
      <c r="I78" s="10"/>
      <c r="J78" s="10"/>
    </row>
    <row r="79" spans="1:10" ht="12.75" customHeight="1" x14ac:dyDescent="0.25">
      <c r="A79" s="35" t="s">
        <v>116</v>
      </c>
      <c r="B79" s="35"/>
      <c r="C79" s="35"/>
      <c r="D79" s="35"/>
      <c r="E79" s="35"/>
      <c r="F79" s="35"/>
      <c r="G79" s="35"/>
      <c r="H79" s="35"/>
      <c r="I79" s="16"/>
      <c r="J79" s="16"/>
    </row>
    <row r="80" spans="1:10" ht="15" customHeight="1" x14ac:dyDescent="0.25">
      <c r="A80" s="36" t="s">
        <v>95</v>
      </c>
      <c r="B80" s="36"/>
      <c r="C80" s="36"/>
      <c r="D80" s="36"/>
      <c r="E80" s="36"/>
      <c r="F80" s="36"/>
      <c r="G80" s="36"/>
      <c r="H80" s="36"/>
      <c r="I80" s="15"/>
      <c r="J80" s="15"/>
    </row>
    <row r="81" spans="1:10" x14ac:dyDescent="0.25">
      <c r="A81" s="33"/>
      <c r="B81" s="33"/>
      <c r="C81" s="33"/>
      <c r="D81" s="33"/>
      <c r="E81" s="33"/>
      <c r="F81" s="33"/>
      <c r="G81" s="33"/>
      <c r="H81" s="33"/>
      <c r="I81" s="7"/>
      <c r="J81" s="6"/>
    </row>
  </sheetData>
  <mergeCells count="38">
    <mergeCell ref="B1:H1"/>
    <mergeCell ref="A2:H2"/>
    <mergeCell ref="F51:F52"/>
    <mergeCell ref="A55:B55"/>
    <mergeCell ref="A54:C54"/>
    <mergeCell ref="F32:F33"/>
    <mergeCell ref="F25:F30"/>
    <mergeCell ref="F12:F16"/>
    <mergeCell ref="F21:F22"/>
    <mergeCell ref="F34:F43"/>
    <mergeCell ref="F45:F47"/>
    <mergeCell ref="F48:F49"/>
    <mergeCell ref="A56:H56"/>
    <mergeCell ref="A57:H57"/>
    <mergeCell ref="A58:H58"/>
    <mergeCell ref="A59:H59"/>
    <mergeCell ref="A60:H60"/>
    <mergeCell ref="A61:H61"/>
    <mergeCell ref="A62:H62"/>
    <mergeCell ref="A68:H68"/>
    <mergeCell ref="A69:H69"/>
    <mergeCell ref="A70:H70"/>
    <mergeCell ref="A63:H63"/>
    <mergeCell ref="A64:H64"/>
    <mergeCell ref="A65:H65"/>
    <mergeCell ref="A66:H66"/>
    <mergeCell ref="A67:H67"/>
    <mergeCell ref="A71:H71"/>
    <mergeCell ref="A72:H72"/>
    <mergeCell ref="A73:H73"/>
    <mergeCell ref="A74:H74"/>
    <mergeCell ref="A80:H80"/>
    <mergeCell ref="A81:H81"/>
    <mergeCell ref="A75:H75"/>
    <mergeCell ref="A76:H76"/>
    <mergeCell ref="A77:H77"/>
    <mergeCell ref="A78:H78"/>
    <mergeCell ref="A79:H79"/>
  </mergeCells>
  <pageMargins left="0.31496062992125984" right="0.31496062992125984" top="0.35433070866141736" bottom="0.74803149606299213" header="0.31496062992125984" footer="0.31496062992125984"/>
  <pageSetup paperSize="9" scale="85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2023-10-04T04:41:09Z</dcterms:modified>
</cp:coreProperties>
</file>