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 № 040 от 19.11.2024г по 06.01.2025\angl. T.gaz-040\"/>
    </mc:Choice>
  </mc:AlternateContent>
  <xr:revisionPtr revIDLastSave="0" documentId="13_ncr:1_{0105B620-2082-4B90-B683-C747FEBE2E52}" xr6:coauthVersionLast="45" xr6:coauthVersionMax="45" xr10:uidLastSave="{00000000-0000-0000-0000-000000000000}"/>
  <bookViews>
    <workbookView xWindow="4635" yWindow="2370" windowWidth="22440" windowHeight="12555" xr2:uid="{00000000-000D-0000-FFFF-FFFF00000000}"/>
  </bookViews>
  <sheets>
    <sheet name="lot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8" i="4" l="1"/>
  <c r="E67" i="4"/>
  <c r="E40" i="4"/>
  <c r="E36" i="4"/>
  <c r="E33" i="4"/>
  <c r="E32" i="4"/>
  <c r="E30" i="4"/>
  <c r="E29" i="4"/>
  <c r="E28" i="4"/>
  <c r="E27" i="4"/>
  <c r="E23" i="4"/>
  <c r="E22" i="4"/>
</calcChain>
</file>

<file path=xl/sharedStrings.xml><?xml version="1.0" encoding="utf-8"?>
<sst xmlns="http://schemas.openxmlformats.org/spreadsheetml/2006/main" count="1181" uniqueCount="326">
  <si>
    <t>Труба Ø1016x13,6 Х65М (L450M) PSL-2 с заводской 3-x слойной полиэтиленовой изоляцией</t>
  </si>
  <si>
    <t>Труба Ø720х16-К60</t>
  </si>
  <si>
    <t>Труба Ø530х9 К55 (без заводской изоляции)</t>
  </si>
  <si>
    <t>Труба Ø325х12, Ст.20 с 3-х слойным антикоррозионным полиэтиленовым покрытием.</t>
  </si>
  <si>
    <t>Труба Ø325х12, Ст.20</t>
  </si>
  <si>
    <t>Труба Ø219х8, Ст.20 с 3-х слойным антикоррозионным полиэтиленовым покрытием.</t>
  </si>
  <si>
    <t>Труба Ø219х8, Ст.20</t>
  </si>
  <si>
    <t>Труба Ø159х6 ст.20 с 3-х слойным антикоррозионным полиэтиленовым покрытием.</t>
  </si>
  <si>
    <t>Труба Ø108х4, Ст.20</t>
  </si>
  <si>
    <t>Труба Ø89х4, Ст.20</t>
  </si>
  <si>
    <t>Труба Ø57х4, Ст.20</t>
  </si>
  <si>
    <t xml:space="preserve"> OK 53-70   D-3mm</t>
  </si>
  <si>
    <t xml:space="preserve"> OK 74-70   D-4mm</t>
  </si>
  <si>
    <t>кг</t>
  </si>
  <si>
    <t>Elektrod OK</t>
  </si>
  <si>
    <t>Ед. изм.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</si>
  <si>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</si>
  <si>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объязятельном порядке приложить: сертификаты качества, сертификаты  происхождения, сертификаты соответствия 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</si>
  <si>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</si>
  <si>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</si>
  <si>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</si>
  <si>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</si>
  <si>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</si>
  <si>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</si>
  <si>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</si>
  <si>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</si>
  <si>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</si>
  <si>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</si>
  <si>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</si>
  <si>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</si>
  <si>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</si>
  <si>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</si>
  <si>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</si>
  <si>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</si>
  <si>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</si>
  <si>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</si>
  <si>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</si>
  <si>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метр</t>
  </si>
  <si>
    <t>Труба Ø159х6 ст.20</t>
  </si>
  <si>
    <t>332</t>
  </si>
  <si>
    <t>102102</t>
  </si>
  <si>
    <t>Труба прямошовная Ø1422x19,6 Х70 PSL-2 с 3-х слойным антикоррозионным полиэтиленовым покрытием.</t>
  </si>
  <si>
    <t>Труба прямошовная Ø1422х24,3 Х70 PSL-2 с 3-х слойным  антикоррозионным полиэтиленовым покрытием.</t>
  </si>
  <si>
    <t>Труба Ø1422х19.6 Х70 PSL-2 с с 3-х слойным антикоррозионным полиэтиленовым покрытием.</t>
  </si>
  <si>
    <t>Труба Ø1016x13,6 X65M(L450M) PSL-2 с 3-х слойным антикоррозионным полиэтиленовым покрытием.</t>
  </si>
  <si>
    <t>Труба Ø530х9 К55 с заводской 3-х слойной полиэтиленовой изоляцией 3ПЭ по ТУ 14-156-74-2008 класс 3</t>
  </si>
  <si>
    <t>Труба Ø159х5</t>
  </si>
  <si>
    <t>Труба Ø108х5, Ст.20</t>
  </si>
  <si>
    <t>Труба Ø32х4, Ст.20</t>
  </si>
  <si>
    <t xml:space="preserve">DAP-ст.Гарыбата
(Марыйская база №2) </t>
  </si>
  <si>
    <t>Труба Ø1020х10 К55с заводской 3-х слойной полиэтиленовой изоляциией ПЭПк-3-Н</t>
  </si>
  <si>
    <t>Труба Ø1020x11 К55 с заводской 3-х слойной полиэтиленовой изоляцией ПЭПк-З-Н</t>
  </si>
  <si>
    <t>Труба Ø1020x13,4 К55 с заводской 3-х слойной полиэтиленовой изоляцией ПЭПк-З-Н</t>
  </si>
  <si>
    <t>Труба Ø1020x11 К55</t>
  </si>
  <si>
    <t>Труба Ø530x12-К60</t>
  </si>
  <si>
    <t>Труба Ø426x10 Ст.20 с заводской 3-х слойной полиэтиленовой изоляцией ПЭПк-3-Н</t>
  </si>
  <si>
    <t>Труба Ø325x8, Ст.20 с заводской 3-х слойной полиэтиленовой изоляцией ПЭПк-З-Н</t>
  </si>
  <si>
    <t>Труба Ø325x8, Ст.20</t>
  </si>
  <si>
    <t>Труба Ø1220х14 Ст.20</t>
  </si>
  <si>
    <t>Труба Ø65х3,2</t>
  </si>
  <si>
    <t>ГОСТ 3262-75*</t>
  </si>
  <si>
    <t>Трубы бурильные Ø63,3х9</t>
  </si>
  <si>
    <t>Труба Ø32х2,8</t>
  </si>
  <si>
    <t>Труба Ø25х3,2</t>
  </si>
  <si>
    <t>Труба Ø22х4 Ст.20</t>
  </si>
  <si>
    <t>Труба стальная тонкостенная Ø20х2,0</t>
  </si>
  <si>
    <t>Труба БНТ - 100 L=3000mm</t>
  </si>
  <si>
    <t>шт</t>
  </si>
  <si>
    <t>Проволока Ø5мм</t>
  </si>
  <si>
    <t>Elektrod Ø 3mm</t>
  </si>
  <si>
    <t>Elektrod Ø 4mm</t>
  </si>
  <si>
    <t>УОНИ 13/55</t>
  </si>
  <si>
    <t>X70 ГОСТ - ISO 3183 - 2007.</t>
  </si>
  <si>
    <t>Ту 39 - 04 - 01297858 - 01.</t>
  </si>
  <si>
    <t>ГОСТ 10704-91.</t>
  </si>
  <si>
    <t>ТУ 14-156-77-2008.
ТУ 1390-012-53570464-2016.</t>
  </si>
  <si>
    <t>ТУ 14-156-77-2008.</t>
  </si>
  <si>
    <t>X65 ГОСТ - ISO 3183- 2007.</t>
  </si>
  <si>
    <t>ТУ 14-3-1573-96.</t>
  </si>
  <si>
    <t>ТУ 14-3-1128-2000.
ТУ 1390-012-53570464-2016.</t>
  </si>
  <si>
    <t>ТУ 14-3-1128-2000.</t>
  </si>
  <si>
    <t>ГОСТ 8732-78.
B20 ГОСТ 8731-74.</t>
  </si>
  <si>
    <t>ГОСТ 8467-83.</t>
  </si>
  <si>
    <t>ГОСТ 8732-78.
B20 ГОСТ 8731-74.
ТУ 14-3-1128-2000.</t>
  </si>
  <si>
    <t>ГОСТ 8734-75* 
B20 ГОСТ 8733-74.</t>
  </si>
  <si>
    <t>ГОСТ 1839-80.</t>
  </si>
  <si>
    <t>ГОСТ 3282-74.</t>
  </si>
  <si>
    <t>Год выпуска продукции</t>
  </si>
  <si>
    <r>
      <t xml:space="preserve">Труба 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1720x16 Ст.20</t>
    </r>
  </si>
  <si>
    <r>
      <t xml:space="preserve">Труба прямошовная 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1422x16,4 Х70 PSL-2 с 3-х слойным антикоррозионным полиэтиленовым покрытием.</t>
    </r>
  </si>
  <si>
    <t>№ п/п</t>
  </si>
  <si>
    <t>Наименование продукции</t>
  </si>
  <si>
    <t>Тип, марка, ГОСТ, тех. условия, чертеж, особые требование</t>
  </si>
  <si>
    <t>Кол-во</t>
  </si>
  <si>
    <t>Металлопрокат</t>
  </si>
  <si>
    <t>Уголок 40x40x4мм</t>
  </si>
  <si>
    <t>Уголок Б-45х45х5</t>
  </si>
  <si>
    <t>Уголок 63x63x6</t>
  </si>
  <si>
    <t>Уголок 50x50x5мм</t>
  </si>
  <si>
    <t>Уголок 70x70x5мм</t>
  </si>
  <si>
    <t>Уголок 80x80x6мм</t>
  </si>
  <si>
    <t>Уголок 100x100x8мм</t>
  </si>
  <si>
    <t>Круг Ø 20мм</t>
  </si>
  <si>
    <t>Круг Ø 16мм</t>
  </si>
  <si>
    <t>Круг Ø12мм</t>
  </si>
  <si>
    <t>Круг Ø10мм</t>
  </si>
  <si>
    <t>TDS 8509-93*</t>
  </si>
  <si>
    <t>TDS 8509-93</t>
  </si>
  <si>
    <t>TDS 103-76</t>
  </si>
  <si>
    <t>TDS 2590-88</t>
  </si>
  <si>
    <r>
      <t>TDS 2590-89</t>
    </r>
    <r>
      <rPr>
        <sz val="11"/>
        <color theme="1"/>
        <rFont val="Calibri"/>
        <family val="2"/>
        <charset val="204"/>
        <scheme val="minor"/>
      </rPr>
      <t/>
    </r>
  </si>
  <si>
    <r>
      <t>TDS 2590-91</t>
    </r>
    <r>
      <rPr>
        <sz val="11"/>
        <color theme="1"/>
        <rFont val="Calibri"/>
        <family val="2"/>
        <charset val="204"/>
        <scheme val="minor"/>
      </rPr>
      <t/>
    </r>
  </si>
  <si>
    <t>Базис поставки 
по "Инкотермс"</t>
  </si>
  <si>
    <t>Соединительные детали:</t>
  </si>
  <si>
    <t>Отводы:</t>
  </si>
  <si>
    <r>
      <t>Отвод 45° 57x4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</si>
  <si>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.-//-//-//- </t>
  </si>
  <si>
    <t>шт.</t>
  </si>
  <si>
    <t xml:space="preserve">Отвод 45° 57х5 </t>
  </si>
  <si>
    <r>
      <t>Отвод 90° 57x4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</si>
  <si>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Отвод 90° 57х5</t>
  </si>
  <si>
    <t>Отвод 90° 89х5</t>
  </si>
  <si>
    <r>
      <t>Отвод 45° 89x4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</si>
  <si>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90° 89x4,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</si>
  <si>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Отвод 90° 108x5 </t>
  </si>
  <si>
    <r>
      <t>Отвод 90° 108x5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</si>
  <si>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Отвод 90° 108х6 </t>
  </si>
  <si>
    <t>Отвод 90° 159х6</t>
  </si>
  <si>
    <t>Отвод 45° 159х9</t>
  </si>
  <si>
    <r>
      <t>Отвод 90° 159x6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</si>
  <si>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45° 159x6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</si>
  <si>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Отвод 90° 159х8 </t>
  </si>
  <si>
    <r>
      <t>Отвод 90° 219x8,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</si>
  <si>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90° 325x8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</si>
  <si>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45° 325x8,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</si>
  <si>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90° 325x12, Ст.20, (Рр75кгс/см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</si>
  <si>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45° 325x12, Ст.20, (Рр75кгс/см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</si>
  <si>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90° 325x14, Ст.20, (Рр75кгс/см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</si>
  <si>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Отвод 45° 325х14 ст.20</t>
  </si>
  <si>
    <t xml:space="preserve">Отвод 45° 325х14 </t>
  </si>
  <si>
    <r>
      <t>Отвод 90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325х14 Ст.20</t>
    </r>
  </si>
  <si>
    <r>
      <t>Отвод 90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325х14 </t>
    </r>
  </si>
  <si>
    <r>
      <t>Отвод 90° 426x10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</si>
  <si>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Отвод ОКШ 45°-530(9 К55)-7,5-0,75-У</t>
  </si>
  <si>
    <t>Газ ТУ 1469-014-01395041-07</t>
  </si>
  <si>
    <t>Отвод ОКШ 90°-530(9 К55)-7,5-0,75-У</t>
  </si>
  <si>
    <t>Отвод 90° 530(9 К55)-7,5-0,75-У</t>
  </si>
  <si>
    <t>Газ ТУ 1469-0114-01395041-07</t>
  </si>
  <si>
    <r>
      <t>Отвод ОГ 45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- 1016x13,6 X65M(L450M)-7,5-0,75-5DN-3550/3550-У-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</si>
  <si>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t>Газ ТУ 102 - 488/2 - 05</t>
  </si>
  <si>
    <t>Отвод ОКШС 90°-1016(13,6 Х65М)-7,5-0,75-У</t>
  </si>
  <si>
    <t>Газ ТУ102-488/1-05</t>
  </si>
  <si>
    <t>Отвод ОКШС 45°-1016(13,6 Х65М)-7,5-0,75-У</t>
  </si>
  <si>
    <t>Отвод ОГ 3° - 1020(10 K55)-5,5-0,9-5DN-800/800-Y- 0°С</t>
  </si>
  <si>
    <t>Отвод ОГ 4° - 1020(10 K55)-5,5-0,9-5DN-850/850-Y- 0° С</t>
  </si>
  <si>
    <t>Газ ТУ 102-488/2-05</t>
  </si>
  <si>
    <r>
      <t>Отвод ОГ 5° - 1020(10 K55)-5,5-0,9-5DN-900/900-Y- О</t>
    </r>
    <r>
      <rPr>
        <vertAlign val="superscript"/>
        <sz val="11"/>
        <rFont val="Times New Roman"/>
        <family val="1"/>
        <charset val="204"/>
      </rPr>
      <t>0</t>
    </r>
    <r>
      <rPr>
        <sz val="11"/>
        <rFont val="Times New Roman"/>
        <family val="1"/>
        <charset val="204"/>
      </rPr>
      <t xml:space="preserve"> С</t>
    </r>
  </si>
  <si>
    <t>Отвод ОГ 6° - 1020(10 K55)-5,5-0,9-5DN-950/950-Y- 0°С</t>
  </si>
  <si>
    <r>
      <t>Отвод ОГ 7° - 1020(10 К55)-5,5-0,9-5DN-1000/1000-У- О</t>
    </r>
    <r>
      <rPr>
        <vertAlign val="superscript"/>
        <sz val="11"/>
        <rFont val="Times New Roman"/>
        <family val="1"/>
        <charset val="204"/>
      </rPr>
      <t>0</t>
    </r>
    <r>
      <rPr>
        <sz val="11"/>
        <rFont val="Times New Roman"/>
        <family val="1"/>
        <charset val="204"/>
      </rPr>
      <t>С</t>
    </r>
  </si>
  <si>
    <t>Отвод ОГ 8° - 1020(10 K55)-5,5-0,9-5DN-l000/1000-У- 0°С</t>
  </si>
  <si>
    <t>Отвод ОГ 15°- 1020(10 K55)-5,5-0,9-5DN-1350/1350-Y- 0°С</t>
  </si>
  <si>
    <t>Отвод ОГ 18°- 1020(11 K55)-5,5-0,75-5DN-1450/1450-y- 0°С</t>
  </si>
  <si>
    <t>Отвод ОГ 24° - 1020(10 К55)-5,5-0,9-5DN-1750/1750-У- 0°С</t>
  </si>
  <si>
    <t>Отвод ОГ 27° - 1020(10 К55)-5,5-0,9-5DN-1900/1900-У- 0° С</t>
  </si>
  <si>
    <t>Отвод ОГ 30° - 1020(10 K55)-5,5-0,9-5DN-2000/2000-Y- 0°С</t>
  </si>
  <si>
    <t>Газ ТУ102-488/2-05</t>
  </si>
  <si>
    <t>Отвод ОКШ 90°-1020(11 К55)-5,5-0,75-У</t>
  </si>
  <si>
    <t>ГазТУ 102-488/1-05</t>
  </si>
  <si>
    <t>Отвод ОКШС 90°-1020(11 К55)-5,5-0,75-У</t>
  </si>
  <si>
    <t>Отвод ОГ 36° - 1020(11 K55)-5,5-0,75-5DN-2300/2300-y- 0° С</t>
  </si>
  <si>
    <t>Отвод ОГ 45° - 1020(11 K55)-5,5-0,75-5DN-2750/2750-y- 0°С</t>
  </si>
  <si>
    <t>Отвод ОГ 45° - 1020(10 K55)-5,5-0,9-5DN-2750/2750-y- 0°С</t>
  </si>
  <si>
    <r>
      <t>Отвод ОГ 3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X70)-7,5-0,9-5DN-850/850-У-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</si>
  <si>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4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X70)-7,5-0,9-5DN-900/900-У-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</si>
  <si>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X70)-7,5-0,75-5DN-1000/1000-У-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</si>
  <si>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X70)-7,5-0,9-5DN-1000/1000-У-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</si>
  <si>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6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X70)-7,5-0,75-5DN-1050/1050-У-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</si>
  <si>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8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X70)-7,5-0,9-5DN-1150/1150-У-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</si>
  <si>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9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X70)-7,5-0,9-5DN-1250/1250-У-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</si>
  <si>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12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X70)-7,5-0,9-5DN-1400/1400-У-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</si>
  <si>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15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X70)-7,5-0,9-5DN-1600/1600-У-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</si>
  <si>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16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X70)-7,5-0,9-5DN-1650/1650-У-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</si>
  <si>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21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X70)-7,5-0,9-5DN-1950/1950-У-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</si>
  <si>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t>Газ TУ 102 - 488/2 - 05</t>
  </si>
  <si>
    <r>
      <t>Отвод ОГ 25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X70)-7,5-0,9-5DN-2250/2250-У-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</si>
  <si>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27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X70)-7,5-0,9-5DN-2350/2350-У-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</si>
  <si>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33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X70)-7,5-0,9-5DN-2750/2750-У-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</si>
  <si>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36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X70)-7,5-0,9-5DN-2950/2950-У-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</si>
  <si>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37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X70)-7,5-0,9-5DN-3000/3000-У-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</si>
  <si>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39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X70)-7,5-0,9-5DN-3150/3150-У-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</si>
  <si>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t>Отвод ОГ 30°-1422(19,6 Х70)-7,5-0,75-5Ду-2550/2550-У</t>
  </si>
  <si>
    <t>Отвод ОКШС 45°-1422(19,6 Х70)-7,5-0,75-У</t>
  </si>
  <si>
    <t>Газ ТУ 102-488/1-05</t>
  </si>
  <si>
    <t>Отвод ОКШС 90°-1422(19,6 Х70)-7,5-0,75-У</t>
  </si>
  <si>
    <t xml:space="preserve">Переходы: </t>
  </si>
  <si>
    <t>Переход К 57x5-25x3</t>
  </si>
  <si>
    <r>
      <t>Переход К 57x5-25x3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</si>
  <si>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Переход К 89x6-57x4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</si>
  <si>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Переход К 108x6-57x4</t>
  </si>
  <si>
    <r>
      <t>Переход К 108x6-57x4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</si>
  <si>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Переход К 108x6-89x6 </t>
  </si>
  <si>
    <r>
      <t>Переход К 159x8-57x4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</si>
  <si>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Переход К 219x10-108x6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</si>
  <si>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Переxод К 219x10-108x6 </t>
  </si>
  <si>
    <r>
      <t>Переход К 219x10-159x8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</si>
  <si>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Переход К 273x7-108x6 </t>
  </si>
  <si>
    <r>
      <t>Переход К 325x10-159x6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</si>
  <si>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Переxод К 325x14-159x8 </t>
  </si>
  <si>
    <t>Переход ПШСК 1422(19,6 Х70) х 1020(14 K60)-7,5-0,75-У</t>
  </si>
  <si>
    <t>Газ TУ 102-488/1 - 05</t>
  </si>
  <si>
    <t>Тройники:</t>
  </si>
  <si>
    <r>
      <t>Тройник 57x4,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</si>
  <si>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Тройник 89x6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</si>
  <si>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Тройник 108x4-89x4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</si>
  <si>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Тройник 108x6</t>
  </si>
  <si>
    <r>
      <t>Тройник 159x6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</si>
  <si>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Тройник159х6-108х5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</si>
  <si>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Тройниковое соединение ТС 1-1б 325x9-57x4 ТУ14-3-1128-2000 ТУ14-3-1128-2000</t>
  </si>
  <si>
    <t>по типу ВСН 1-84</t>
  </si>
  <si>
    <r>
      <t>Тройник 325x10,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</si>
  <si>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Тройник 325x10-219x8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</si>
  <si>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Тройниковое соединение ТС 1-1б 325x12-57x4 ТУ 14-3-1128-2000 ТУ14-3-1128-2000</t>
  </si>
  <si>
    <r>
      <t>Тройник 325x12, Ст.20, (Рр75кгс/см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</si>
  <si>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Тройниковое соединение ТС 1-1б 426x10-159x6 ТУ 14-3-1128-2000 ТУ 14-3-1128-2000</t>
  </si>
  <si>
    <t>По типу ВСН 1 -84</t>
  </si>
  <si>
    <t>Тройник ТШС 530(9 К55)х159(6 К42)-7,5-0,75-У</t>
  </si>
  <si>
    <t>Тройник ТШС 530(9 К55)х325(12 К42)-7,5-0,75-У</t>
  </si>
  <si>
    <t>Тройниковое соединение ТС 1-2б 1020x11-57x4 ТУ 14-156-77-2008 ТУ14-3-1128-2000</t>
  </si>
  <si>
    <t>По типу ВСН 1-84</t>
  </si>
  <si>
    <t>Тройник с решеткой ТШСР 1020(11К55)-5,5-0,75-У</t>
  </si>
  <si>
    <t>Тройник ТШСР 1020(11 К55)-5,5-0,75-У</t>
  </si>
  <si>
    <t>Тройник ТШС 1020(11 К55)х159(6 К42)-5,5-0,75-У</t>
  </si>
  <si>
    <t>Тройник ТШС 1020(11 К55)х325(8 К42)-5,5-0,75-У</t>
  </si>
  <si>
    <t>Тройник ТШС 1020(11 К55)х426(10 К42)-5,5-0,75-У</t>
  </si>
  <si>
    <t>Тройник ТШС 1020(13,4 К55)х325(12 К42)-7,5-0,75-У</t>
  </si>
  <si>
    <t>Тройник ТШС 1020(14 K60)-7,5-0,75-У</t>
  </si>
  <si>
    <t>Газ TУ102-488/1-05</t>
  </si>
  <si>
    <t>Тройник ТШС 1016(13,6 Х65М)х219(8 К42)-7,5-0,75-У</t>
  </si>
  <si>
    <t>Тройник ТШС 1016(13,6 Х65М) х325(12 К42)-7,5-0,75-У</t>
  </si>
  <si>
    <t>Тройник ТШС 1020(16 K60)x1016(13,6 Х65М)-7,5-0,75-У</t>
  </si>
  <si>
    <t>Тройник ТШС 1422(19,6 Х70) х 325(12 К42) - 7,5 - 0,75 - У</t>
  </si>
  <si>
    <t>Тройник ТШСР 1422(19,6 Х70)-7,5-0,75-У</t>
  </si>
  <si>
    <t>Тройник ТШС 1422(19,6 Х70)х530(9 К55)-7,5-0,75-У</t>
  </si>
  <si>
    <t>Тройник ТШСР 1422(19,6 Х70)х530(9 К55)-7,5-0,75-У</t>
  </si>
  <si>
    <t>Тройник ТШС 1422(19,6 Х70)х159(6 К42)-7,5-0,75-У</t>
  </si>
  <si>
    <t>Тройник ТШСР 1422(19,6 X70)x1016(13,6 Х65М)-7,5-0,75-У</t>
  </si>
  <si>
    <t>Тройник ТШСР 1420(18 К60)х 1020(13,4 К55)-7,5-0,75-У</t>
  </si>
  <si>
    <t>Тройник ТШСР 1420(18,7 К60)х1016(13,6 Х65М)-7,5-0,75-У</t>
  </si>
  <si>
    <t>Тройник ТШСР 1420(19,5 К60)х1016(13,6 Х65М)-7,5-0,75-У</t>
  </si>
  <si>
    <t>Тройник ТШСР 1420(19,2 К60)х1016(13,6 Х65М)-7,5-0,75-У</t>
  </si>
  <si>
    <t>Тройник ТШСР 1422(22,6 Х70)х1422(19,6 Х70)-7,5-0,75-У</t>
  </si>
  <si>
    <t>Тройник ТШС 1422(19,6 Х70)-7,5-0,75-У</t>
  </si>
  <si>
    <t>Тройниковое соединение ТС1-2в 1422x19,6 (Х70) - 57х4 ТDS-ISO 3183-2007 ТУ14-3-1128-2000</t>
  </si>
  <si>
    <t>Тройниковое соединение ТС1 - 1б 325х12 - 57х4 ТУ 14-3-1128-2000 ТУ14-3-1128-2000</t>
  </si>
  <si>
    <t>По типу                                                   ВСН 1-84</t>
  </si>
  <si>
    <t>Заглушка и днище:</t>
  </si>
  <si>
    <r>
      <t>Заглушка 159x8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</si>
  <si>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Днище 550-4</t>
  </si>
  <si>
    <t>Днище 740-4</t>
  </si>
  <si>
    <t>Днище ДШ 530(9 К55)-7,5-0,75-У</t>
  </si>
  <si>
    <t>Днище ДШ 530(9 К52)-7,5-0,75-У</t>
  </si>
  <si>
    <t>Днище ДШ 1016(13,6 Х65М)-7,5-0,75-У</t>
  </si>
  <si>
    <t>Днище ДШ 1020(11 К55)-5,5-0,75-У</t>
  </si>
  <si>
    <t>Днище ДШ 1020(13,4 К55)-7,5-0,75-У</t>
  </si>
  <si>
    <t>Днище ДШ 1422(19,6 Х70 ) - 7,5 -0,75- У</t>
  </si>
  <si>
    <t>Газ ТУ 102 - 488/1 - 05</t>
  </si>
  <si>
    <t>Муфта М1 - 1422(19,6 Х70) - 7,5 - 0,75 - У с АКПП</t>
  </si>
  <si>
    <t>Газ ТУ 102 - 488/4 - 05</t>
  </si>
  <si>
    <t>Муфта М2 - 1422(19,6 Х70) - У с АКПП</t>
  </si>
  <si>
    <t>Муфта сливная Ду 80</t>
  </si>
  <si>
    <t xml:space="preserve">МС 80 У/ТУ 3689-016-00217633-97 </t>
  </si>
  <si>
    <t>Муфта М1 - 1020-5,5-0,75-У с наружным антикоррозионным заводским покрытием</t>
  </si>
  <si>
    <t>Газ ТУ 102-488/4-05</t>
  </si>
  <si>
    <t>Муфта М1 - 1020-У с наружным антикоррозионным заводским покрытием</t>
  </si>
  <si>
    <t>ГОСТ 17375-2001.</t>
  </si>
  <si>
    <t>ГОСТ 17378-2001.</t>
  </si>
  <si>
    <t>ГОСТ 17376-2001.</t>
  </si>
  <si>
    <t>ГОСТ 17379-2001.</t>
  </si>
  <si>
    <t>ГОСТ 12623-78*</t>
  </si>
  <si>
    <t>Днище ДШ 1420(18,7 K60 )-7,5 -0,75- У</t>
  </si>
  <si>
    <r>
      <t>Отвод ОГ 3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-1422(19,6 X70)-7,5-0,75-5DN-850/850-У-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</si>
  <si>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t>Отвод 90° 219х8 Ст.20 (Рр75кгс/см2, m=0,75)</t>
  </si>
  <si>
    <t>Отвод 45° 219х8 Ст.20 (Рр75кгс/см2, m=0,75)</t>
  </si>
  <si>
    <t>Отвод 90° 159х8 ст.20 (Рр75кгс/см2, m=0,75)</t>
  </si>
  <si>
    <t>Отвод 45° 159х8 Ст.20 (Рр75кгс/см2, m=0,75)</t>
  </si>
  <si>
    <t>Отвод 90° 108х6 Ст.20 (Рр75кгс/см2, m=0,75)</t>
  </si>
  <si>
    <r>
      <t>Отвод 90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89х5 Ст.20 (Рр75кгс/см2, m=0,75)</t>
    </r>
  </si>
  <si>
    <t>Отвод 45° 89х5 ст.20 (Рр75кгс/см2, m=0,75)</t>
  </si>
  <si>
    <t>Отвод 90° 57х4 Ст.20 (Рр75кгс/см2, m=0,75)</t>
  </si>
  <si>
    <t>Отвод 45° 57х4 ст.20 (Рр75кгс/см2, m=0,75)</t>
  </si>
  <si>
    <t>Тройник 219х8 Ст.20, (Рр75кгс/см2, m=0,75)</t>
  </si>
  <si>
    <t>Тройник 325x12 - 219x10 Ст.20, (Рр75кгс/см2, m=0,75)</t>
  </si>
  <si>
    <t>Тройник 159х6-108х5 Ст.20, (Рр75кгс/см2, m=0,75)</t>
  </si>
  <si>
    <t>Тройник 108x6-89x6 Ст.20, (Рр75кгс/см2, m=0,75)</t>
  </si>
  <si>
    <t>Тройник 89х6 Ст.20, (Рр75кгс/см2, m=0,75)</t>
  </si>
  <si>
    <t>Тройник 57х4 Ст.20, (Рр75кгс/см2, m=0,75)</t>
  </si>
  <si>
    <t>Переxод К 219x10-108x6 Ст.20, (Рр75кгс/см2, m=0,75)</t>
  </si>
  <si>
    <t>Переход К 219х10-57х4 Ст.20, (Рр75кгс/см2, m=0,75)</t>
  </si>
  <si>
    <t>Переход К 108x6-57x4 Ст.20, (Рр75кгс/см2, m=0,75)</t>
  </si>
  <si>
    <t>Переход К 89х6-57х4 Ст.20, (Рр75кгс/см2, m=0,75)</t>
  </si>
  <si>
    <t>Переход К 57х5-25х3 Ст.20, (Рр75кгс/см2, m=0,75)</t>
  </si>
  <si>
    <t>Заглушка 325x12 Ст.20, (Рр75кгс/см2, m=0,75)</t>
  </si>
  <si>
    <t>Отвод ОГ 6° - 1020(13,4 K55)-7,5-0,75-5DN-950/950-Y- 0°С</t>
  </si>
  <si>
    <t>Отвод ОГ 30° - 1020(11 К55)- 5,5-0,75-5Ду-2000/2000-У- 0°С</t>
  </si>
  <si>
    <r>
      <t>Отвод 90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325х8 Ст.20, (Рр75кгс/см2, m=0,75)</t>
    </r>
  </si>
  <si>
    <r>
      <t>Отвод ОГ 12° - 1020(10 K55)-5,5-0,9-5DN-1200/1200-Y- О</t>
    </r>
    <r>
      <rPr>
        <vertAlign val="superscript"/>
        <sz val="11"/>
        <rFont val="Times New Roman"/>
        <family val="1"/>
        <charset val="204"/>
      </rPr>
      <t>0</t>
    </r>
    <r>
      <rPr>
        <sz val="11"/>
        <rFont val="Times New Roman"/>
        <family val="1"/>
        <charset val="204"/>
      </rPr>
      <t>С</t>
    </r>
  </si>
  <si>
    <r>
      <t>Отвод ОГ 6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X70)-7,5-0,9-5DN-1050/1050-У-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</si>
  <si>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 xml:space="preserve">Круг 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25мм</t>
    </r>
  </si>
  <si>
    <r>
      <t>Отвод ОГ 43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X70)-7,5-0,75-5DN-3450/3450-У-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</si>
  <si>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45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X70)-7,5-0,75-5DN-3550/3550-У-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</si>
  <si>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45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X70)-7,5-0,9-5DN-3550/3550-У-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</si>
  <si>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30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X70)-7,5-0,75-5DN-2550/2550-У- ОС</t>
    </r>
  </si>
  <si>
    <r>
      <t>Отвод ОГ 24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X70)-7,5-0,75-5DN-2150/2150-У-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</si>
  <si>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10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X70)-7,5-0,75-5DN-1300/1300-У-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</si>
  <si>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11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X70)-7,5-0,9-5DN-1350/1350-У-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</si>
  <si>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12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X70)-7,5-0,75-5DN-1400/1400-У-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</si>
  <si>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16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X70)-7,5-0,75-5DN-1650/1650-У-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</si>
  <si>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rPr>
        <b/>
        <u/>
        <sz val="16"/>
        <rFont val="Times New Roman"/>
        <family val="1"/>
        <charset val="204"/>
      </rPr>
      <t>BÖLÜNMEÝÄN</t>
    </r>
    <r>
      <rPr>
        <sz val="16"/>
        <rFont val="Times New Roman"/>
        <family val="1"/>
        <charset val="204"/>
      </rPr>
      <t xml:space="preserve"> Lot №1 "Turba we demir önümleri" boýunça ýöriteleşdirme / </t>
    </r>
    <r>
      <rPr>
        <b/>
        <sz val="16"/>
        <rFont val="Times New Roman"/>
        <family val="1"/>
        <charset val="204"/>
      </rPr>
      <t xml:space="preserve">
</t>
    </r>
    <r>
      <rPr>
        <sz val="16"/>
        <rFont val="Times New Roman"/>
        <family val="1"/>
        <charset val="204"/>
      </rPr>
      <t>Спецификация по лоту №1 "Трубы и металлопродукция"</t>
    </r>
    <r>
      <rPr>
        <b/>
        <sz val="16"/>
        <rFont val="Times New Roman"/>
        <family val="1"/>
        <charset val="204"/>
      </rPr>
      <t xml:space="preserve"> </t>
    </r>
    <r>
      <rPr>
        <b/>
        <u/>
        <sz val="16"/>
        <rFont val="Times New Roman"/>
        <family val="1"/>
        <charset val="204"/>
      </rPr>
      <t>НЕ ДЕЛИМЫЙ</t>
    </r>
  </si>
  <si>
    <r>
      <rPr>
        <sz val="16"/>
        <rFont val="Times New Roman"/>
        <family val="1"/>
        <charset val="204"/>
      </rPr>
      <t>Спецификация по лоту №1 "Трубы и металлопродукция"</t>
    </r>
    <r>
      <rPr>
        <b/>
        <sz val="16"/>
        <rFont val="Times New Roman"/>
        <family val="1"/>
        <charset val="204"/>
      </rPr>
      <t xml:space="preserve"> </t>
    </r>
    <r>
      <rPr>
        <b/>
        <u/>
        <sz val="16"/>
        <rFont val="Times New Roman"/>
        <family val="1"/>
        <charset val="204"/>
      </rPr>
      <t>НЕ ДЕЛИМЫЙ</t>
    </r>
  </si>
  <si>
    <t>9. Обязательное требование заказчика: При подаче документов предоставить для испытания образцы сварочных электродов по каждой позиции.</t>
  </si>
  <si>
    <t>10. Предоставить график поставки.</t>
  </si>
  <si>
    <t>11. Указать сроки эксплуатации на предлагаемую продукцию.</t>
  </si>
  <si>
    <t>7.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</si>
  <si>
    <t>8. Поставщик должен предоставить информацию с официально заверенным переводом: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</si>
  <si>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</si>
  <si>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2024 - 2025.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</si>
</sst>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2" borderId="0" xfId="0" applyFont="1" applyFill="1"/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49" fontId="1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F1C03AC-22CE-48F9-9600-C68F9F195442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CE7593E-AEBB-4644-81D2-F5688ED7F203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BE35D07-BB2E-4695-9F6E-A410DF3E5B2B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77FC151-7BA7-4A74-AA2F-3A668D9C8755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83011A-3BB8-4044-972F-03EF30188175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9C716E3-BB65-4EF2-8B40-0B85E9BD29CA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1E08EB1-96D3-46A7-82EF-A6695D50D04D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51576C4B-46C4-471E-92E4-0B36FC565A4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FD15D86B-1FD7-41E3-8C19-9819B6295EB4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84E35B0-2A4A-43B0-976E-041655AED09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486443F-B503-4EA1-8D85-10026E8AC90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E264162D-8C22-43AB-B892-19F7C66AF987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EE9FA531-1526-4DFE-91D5-6B410F93D1CD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660226A7-A290-4995-9CDF-2FFB4DC514AA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64234F4F-10D9-44F5-8534-29C8C49BE887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E1DD933F-5DE9-458A-9218-78A813B9CA6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9366403-B5B4-4090-BC4D-D8219806EBE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21563D2F-B42F-45CC-AAAA-AF75768C85E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1A34CB74-0FA2-475C-9001-36B34DB3F424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C7EE75E6-5225-4857-A0FA-A5DF2F4CC631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D7F96C10-4EE6-4F13-A6BE-6B6602733537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6AB9919-DED8-45A7-80C6-79ABF4697D3B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E8B2AC54-A813-43FC-BDC0-19BF1F69D5E9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A8165EFD-6937-4FFD-8BE6-1F4914D7204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73806B76-584E-45D1-9376-E0324C59CBD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DE3F53C4-F85B-4252-B6C6-AF53E2D37091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9FBF2133-10F6-4E3A-BCFA-EA1DC8612AC7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E9771B66-E80B-4FF0-99CD-4CB83FAE4CFF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B85E8F7B-58A4-493C-AEB6-AC5F6E3DFAA0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8CD35339-3F34-4484-9BBD-4518E8F9CDB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D1E5295-CACE-452C-8AB2-7E3F43FFF3DE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FA5EF901-305D-462E-9920-EADBC498EC33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1057615E-9AEB-41D6-AA26-C815F655FC4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20DE3F1D-8303-457F-91CB-06B51AFCD989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9E7B2ED7-5E99-45BA-B53A-E07498F3B46B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A1655847-CDDD-404B-B9DC-084453B8CC2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71968959-54AF-49DC-BB0E-9C495A02820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5F1446DE-59D0-43EF-B762-F2D5061C7D71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D164BAD0-BB26-4488-93AF-B4CEB6CE9323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5259A923-130D-4506-8420-0FF9721C85F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1FAB45E-5560-4529-987B-E7F3C789B8F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AEF2DF4B-9914-4B7E-B90C-0E9D0376A59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C75EB5B2-32E1-4AFB-9FD5-588405231753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CE3AA76E-EEAD-43D4-903D-C6E515B2675D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F3DFECAE-2D0F-4105-9BE6-704E63D020A3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80324C9-D222-4770-B9C2-94E220E265C7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BFE6FE39-1033-46AC-AA4E-DD9E0D1BE4B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748686A-9F55-4064-95DA-03801A33F26C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44655BDF-D48E-45AB-9ADB-55B8C0201DF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06B7D13-B972-4590-B8FB-5BD6B865DD6D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4FD8C3F6-079E-4BBD-AF9B-B46F1B10138F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C70FCDCD-68C5-4F0D-9974-9F94AC2007C0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8632B714-1ED6-4486-8059-7088AA0AD20E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ED0E638B-830C-4270-812F-346FBB8D34B3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1D4FB0B-1482-4676-8250-09FB7E1BD9A1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217111F4-8608-4DE3-B9F5-8A405E76E574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58D60C9-DA94-4ED2-9845-79D0E5CF558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F709307E-C428-47BB-9371-AE0E4AC6AA6A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D850709C-F8EB-404A-BE2A-E66EC528CCE9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DC161547-9168-471A-AF15-4CB36677C06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1FF9A8E5-26C6-45CB-A4FE-21C7EEB99604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D5FFA55-E028-48FC-B589-EF09839FE3D9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FC8F5CB4-ABE7-4915-9D86-DBB02632365A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A0B893E9-27CE-47F9-9382-6657101B30FE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D3AA35B-3C9B-4B64-A4CC-9725158FF034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3A7154BF-A953-4C37-A8CE-2E399F82726C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4A30ADC8-8F4B-45CE-A48A-6A016F2A4EB0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C55EC18-D91E-48CE-844D-D2C80BC73D0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BBF6426-A5F8-43A3-9F2D-0377371C274A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3719D05-BA4B-4729-A9EB-387A7A06D679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790A3554-7426-4121-99EC-F9CD81430F3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9F5BE2C6-233E-4399-8695-64A39662A82F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474E055B-DB0F-45AB-A1DC-CCB6E2EE9060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3E0DE21D-FB41-4F42-B11B-197D064A50B1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A9787294-DA5B-452E-A9C1-E76EAA720860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2BBC5B6-71AC-41E8-9626-F2B4BAE88275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251B0AE1-2739-44C3-80E4-CAFB351E2BF6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7539B5B6-5416-491E-B9C3-0376A0681E2F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683A9A-B07B-48EE-9C38-8259EA109E65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840D0813-FCFB-4887-825D-D31B26EE04C6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D1E68A57-0682-4E31-AE2F-A826E8484562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448F5885-C2FE-4962-A822-A3FFE2502B56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4034182-7B7B-4033-8035-C37F806E64F7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FC87C469-6E43-4D4A-AC74-34C57E1988B6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BC229F9F-E213-4660-A0AE-6C650A6FE445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F19BBA4-2925-4AD6-996D-C5BA1AD84BDA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7C139CE5-9389-4B0C-9861-B454304B100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6CE1A131-21F6-4986-8EA6-53CA3290F72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37C2A2F5-E338-43BC-A48E-FE6600293F7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E8D6EDB4-0755-4EC8-AA49-4312BD5B2B48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B9642911-DD4A-4987-AA58-DCE82CA7596A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B06AAEEA-4AEA-487C-B711-36EC2DB0843E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A4BC68A9-4D61-484C-A257-8EEE27F5037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6AE8E22F-9110-425A-BB14-C6E232F535A3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9E9CF4BA-11B3-4389-9BF6-5C504B38F8B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5B8FB73B-881E-4A78-952E-B07ADF845DE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3D774B6-03B9-4EA6-A931-2527A00E088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4A385455-1A3F-4D2E-A5E1-E42FB65E18C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58121F7E-C1EC-40BC-A10C-D7B7D28AF41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8647CE-8BF4-4CDB-943A-5220E62E9BF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140DB0DE-D772-42DB-BFB6-35672EA1413E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BE99AD1-BEEC-40E8-A681-8C01D1842AD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FECF7346-B908-4901-9CF7-3D80E8C58F18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DC698E62-5AFE-47F7-B37F-BDD94795462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4AD93091-A806-4821-B277-625AB8658B4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A952146-049A-4B98-BEE4-6BB037A6D3A1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5F9202A-E13A-41A7-91E2-C554389FC65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FB307140-C2E4-4480-AA43-AE843F3605E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FCF5B869-AB10-4DC6-8926-9DEC1E8BA707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DE0B0D16-821A-4BCE-A475-1D5BC53E038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BBD9270C-4EFB-4BB4-9985-C8B122874BF1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6C06A003-D2D3-4536-A397-35233AA3CF0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4C379F93-09DC-4365-8EE8-4EC5677E08D7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A7D777DC-102B-415B-9D26-C8B7231AD37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4500A821-55D0-4551-AA29-A802A7591A7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7ED15F4A-3522-4E17-BDCA-A99E654EDF32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7F9F5AEE-8A59-42A4-A646-45E665868F2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86BED147-2577-4DBA-BB1B-10690A98E07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FF2098A7-83A6-48D7-A30D-F495CA890128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EED32250-3CB7-4814-9C15-F935A64C462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A590CD00-EF4A-43F6-AD09-BE9FB623E48E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31688F0-8E61-4884-9AA0-FA4062B0FB7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F62817C1-AA90-457B-A884-B003CE18D74E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E23F126A-0CB5-4D56-9E3D-E971E3FA1C5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8A55B67D-FC04-45AD-A175-9093777C24B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4334B861-073C-4DF1-A248-865D2FF8E89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89FC47A6-3C30-497B-B118-137EB4817B0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72BC4DE4-310A-4BC7-A2E9-680AD85523E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6A6AD1D3-5065-4B42-B1C8-30C62D09775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58EA93A5-8168-4129-B63F-26E751463B4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A3EB05C9-9773-44EA-B9BC-A9D73BC03B2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C4904917-B35C-4C15-935B-B9A41E9D706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D366DA1-61A9-413C-8FCC-D970F911D2E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10DBC930-45CE-47F4-AF61-C2BC78651DAF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51D573D-0465-4F95-98E9-E4D5B9D44E83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D388675F-89BF-46EE-9827-90198006EA1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D523EC1A-611C-4FAB-BAF7-4277BB1AD01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960BCD27-9D1E-4175-8145-B47363D5A8B5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2EEA5DC-F127-41D1-A17D-9DA1EA5A6DB3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5A8160D-4FC4-49BF-B906-71FE89E9B983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2BA679CB-F3A2-4BA8-89D4-2BC66CFAFCF7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8F24FF3B-3E3F-4D2B-AB81-A2F045A5DB9E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EF16D80C-68F8-4995-AF34-5E0373E5FCE8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EF8905F0-2C4C-4596-84A7-EB959F468948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69DABD38-98D5-41CB-953E-D96C9283AA37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1F14E157-F09F-4BCE-A295-0B68D4784EC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39426BBD-466E-4D9D-93B5-20FB5FD4CE4C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2E664D1-C5BA-4CED-9FE0-E1E5A1F2331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4F3F4C77-3F81-4D65-A2FD-7A8B436A975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FE756716-75D1-4544-A167-D1245A75575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1CCE785-7F3D-48D0-95A2-20424321E18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73EE4CE6-494A-46E9-A8BB-FAFE2B11703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7C6B70A8-72FD-4AD3-A3C1-28A683C510EE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21D32D0C-06CC-475B-B47D-A9438D66228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882B5F8E-4B3C-4F43-BB7A-A9EA6CF681C2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9121C545-E9DA-406E-9D21-DD8A12EE2B3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C067284E-700A-47FD-8C0F-A768838E3378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5306A677-8F8A-41D0-AAB0-5EF5B660312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E1370B62-755E-42F6-8E25-61AF11442162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51E05238-6BB2-4802-933F-F0DC2161CA0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D43F919D-F67A-4EA0-92AB-D326890A5AB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15A14D4E-46BD-41EC-A614-3AC2C0C2D6D8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D8F31282-4F31-4F61-BE21-516AAE0A6451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76E0E90-E5FB-4625-B133-1FBAA4DBE4A0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9AECF79E-EB7B-4098-AADF-5F598D61B9B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4156C998-17DC-4448-8A47-9FE1A33C3640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D19ACCA9-4FD7-4C5C-B726-3A111C8D72C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E20F62E7-4ED4-4EED-BDF1-D5250EE6710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8AEF425B-E31F-4637-9F23-AA6392028AEE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BBBB438D-2862-4A5B-9212-CB6A59C9B5C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5E46764C-EEB3-4B2A-AC80-7FDCD2600314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6B51FC23-536E-41F0-AE9B-87934F7E23DE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4BB3B459-CE1F-4412-A69F-A03D357F15F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72EDCF26-24A1-48C4-8D42-F9E94D0A6324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657A7E10-EF62-4FD4-8F3F-D9AB8EFFE532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CC28B32B-5425-4520-BD5E-610987345F0D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2A74E201-773D-49BF-AB64-5159AC557FB2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C9CDA89F-BBC6-4CFA-B39B-EC8C8CC1B62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A1038FD4-47FA-472B-BCCC-5291CEECDA8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B97FF8E4-3AA5-45F6-B56C-C637C3D2E878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CD2FD7E0-DD41-4730-83B2-F27AE817682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F98C8318-1F27-42CE-AB9B-0A78868150D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1BC230CC-AC07-4966-BC71-0E3F3C91A213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21C81C64-7D83-445B-86F7-0F6DCF86414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A53AEEE1-13C6-4682-8645-A843D44923E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8230C165-28D7-4CCE-9E0E-F6E55AD75F05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DF9F2619-9181-4C84-8512-EFF1A3F4D2AE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F4F18094-FEE1-4278-9D07-E847561C4A6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DDA3B748-6C0B-45AA-B831-EA10A95AB1E5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E1F9246D-0983-426E-AB68-7161C96DD00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9E56A664-62FB-49C6-BED1-5EB450A6D751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9CDCF160-BA52-44E6-BAFF-ED5D06FB688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D6682C22-B1EF-40A1-9ABF-C75D33D71CA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9C106A6C-B4CD-4A28-8496-3F1E38CCDCB9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8DC77401-ABAC-44E2-B670-AE1F281B9D51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7812C477-64B5-4881-B35B-B29508BD2FB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ED375E5A-050B-4864-839A-9FD9D61A1AE1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ADA6403C-8027-4939-87A2-1D512F01D70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85A2360-9D84-4965-9FAF-522DE3AB3504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F76EF230-182E-4130-A966-C6C2F7016F63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742D81AE-2CC5-4702-9CAD-4E1468602F3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258B27D2-6D30-41A6-9AF9-ECD85B324322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68681AF4-4DE9-4BD4-9422-CA003DA0B6F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CF6A63AA-E99A-4DBA-A5EC-5CB58023F06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A69035EA-7730-44A0-BF3E-0DE51C4FC0C5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6EA3B911-2232-45EA-BF7E-46CBD0941014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A72728DB-4CC2-4F84-8C1F-D67E22A640CD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9DB39E48-4468-493D-875D-106DB5D5832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3083A1D1-8F17-4AD9-B86C-29DC39C84AC6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C9B270DA-47F7-4B8D-8B72-2B2AFC3D422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200A556C-345B-4CF5-B383-5CDF4DD4714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34DFB342-1DD2-4D65-B662-644ECF09241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DF4B276C-EE67-4B9B-AA45-46D1663C3CA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96A8BA8D-3682-4303-8159-5C2F6F2593B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D967A93C-7720-49D7-81C5-9FA185F4D913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C07BBB61-5482-47E0-9ECA-BDDE35181C3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68"/>
  <sheetViews>
    <sheetView tabSelected="1" workbookViewId="0">
      <selection activeCell="A264" sqref="A264:G264"/>
    </sheetView>
  </sheetViews>
  <sheetFormatPr defaultRowHeight="15" x14ac:dyDescent="0.2"/>
  <cols>
    <col min="1" max="1" width="3.85546875" style="5" customWidth="1"/>
    <col min="2" max="2" width="59" style="17" customWidth="1"/>
    <col min="3" max="3" width="24.140625" style="1" customWidth="1"/>
    <col min="4" max="4" width="6.7109375" style="1" customWidth="1"/>
    <col min="5" max="5" width="7.5703125" style="1" bestFit="1" customWidth="1"/>
    <col min="6" max="6" width="17.28515625" style="9" bestFit="1" customWidth="1"/>
    <col min="7" max="7" width="11.42578125" style="1" customWidth="1"/>
    <col min="8" max="16384" width="9.140625" style="1"/>
  </cols>
  <sheetData>
    <row r="1" spans="1:7" s="40" customFormat="1" ht="20.25" x14ac:dyDescent="0.2">
      <c r="A1" s="43" t="s">
        <v>317</v>
      </c>
      <c r="B1" s="43"/>
      <c r="C1" s="43"/>
      <c r="D1" s="43"/>
      <c r="E1" s="43"/>
      <c r="F1" s="43"/>
      <c r="G1" s="43"/>
    </row>
    <row r="2" spans="1:7" s="40" customFormat="1" ht="20.25" x14ac:dyDescent="0.2">
      <c r="A2" s="44"/>
      <c r="B2" s="44"/>
      <c r="C2" s="44"/>
      <c r="D2" s="44"/>
      <c r="E2" s="44"/>
      <c r="F2" s="44"/>
      <c r="G2" s="44"/>
    </row>
    <row r="3" spans="1:7" s="9" customFormat="1" ht="36" x14ac:dyDescent="0.2">
      <c r="A3" s="14" t="s">
        <v>90</v>
      </c>
      <c r="B3" s="14" t="s">
        <v>91</v>
      </c>
      <c r="C3" s="14" t="s">
        <v>92</v>
      </c>
      <c r="D3" s="14" t="s">
        <v>15</v>
      </c>
      <c r="E3" s="14" t="s">
        <v>93</v>
      </c>
      <c r="F3" s="14" t="s">
        <v>112</v>
      </c>
      <c r="G3" s="14" t="s">
        <v>87</v>
      </c>
    </row>
    <row r="4" spans="1:7" ht="12.75" x14ac:dyDescent="0.2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</row>
    <row r="5" spans="1:7" s="17" customFormat="1" ht="24" x14ac:dyDescent="0.2">
      <c r="A5" s="15">
        <v>1</v>
      </c>
      <c r="B5" s="10" t="s">
        <v>88</v>
      </c>
      <c r="C5" s="2" t="s">
        <v>73</v>
      </c>
      <c r="D5" s="16" t="s">
        <v>37</v>
      </c>
      <c r="E5" s="19" t="s">
        <v>39</v>
      </c>
      <c r="F5" s="4" t="s">
        <v>49</v>
      </c>
      <c r="G5" s="16" t="s">
        <v>325</v>
      </c>
    </row>
    <row r="6" spans="1:7" s="17" customFormat="1" ht="30" x14ac:dyDescent="0.2">
      <c r="A6" s="15">
        <v>2</v>
      </c>
      <c r="B6" s="11" t="s">
        <v>89</v>
      </c>
      <c r="C6" s="2" t="s">
        <v>72</v>
      </c>
      <c r="D6" s="16" t="s">
        <v>37</v>
      </c>
      <c r="E6" s="19" t="s">
        <v>40</v>
      </c>
      <c r="F6" s="14" t="s">
        <v>116</v>
      </c>
      <c r="G6" s="25" t="s">
        <v>116</v>
      </c>
    </row>
    <row r="7" spans="1:7" s="17" customFormat="1" ht="30" x14ac:dyDescent="0.2">
      <c r="A7" s="15">
        <v>3</v>
      </c>
      <c r="B7" s="11" t="s">
        <v>41</v>
      </c>
      <c r="C7" s="2" t="s">
        <v>72</v>
      </c>
      <c r="D7" s="16" t="s">
        <v>37</v>
      </c>
      <c r="E7" s="19">
        <v>18012</v>
      </c>
      <c r="F7" s="14" t="s">
        <v>116</v>
      </c>
      <c r="G7" s="25" t="s">
        <v>116</v>
      </c>
    </row>
    <row r="8" spans="1:7" s="17" customFormat="1" ht="30" x14ac:dyDescent="0.2">
      <c r="A8" s="15">
        <v>4</v>
      </c>
      <c r="B8" s="11" t="s">
        <v>42</v>
      </c>
      <c r="C8" s="2" t="s">
        <v>72</v>
      </c>
      <c r="D8" s="16" t="s">
        <v>37</v>
      </c>
      <c r="E8" s="19">
        <v>113</v>
      </c>
      <c r="F8" s="14" t="s">
        <v>116</v>
      </c>
      <c r="G8" s="25" t="s">
        <v>116</v>
      </c>
    </row>
    <row r="9" spans="1:7" s="17" customFormat="1" ht="30" x14ac:dyDescent="0.2">
      <c r="A9" s="15">
        <v>5</v>
      </c>
      <c r="B9" s="10" t="s">
        <v>43</v>
      </c>
      <c r="C9" s="2" t="s">
        <v>72</v>
      </c>
      <c r="D9" s="16" t="s">
        <v>37</v>
      </c>
      <c r="E9" s="19">
        <v>321</v>
      </c>
      <c r="F9" s="14" t="s">
        <v>116</v>
      </c>
      <c r="G9" s="25" t="s">
        <v>116</v>
      </c>
    </row>
    <row r="10" spans="1:7" s="17" customFormat="1" x14ac:dyDescent="0.2">
      <c r="A10" s="15">
        <v>6</v>
      </c>
      <c r="B10" s="12" t="s">
        <v>58</v>
      </c>
      <c r="C10" s="2" t="s">
        <v>74</v>
      </c>
      <c r="D10" s="16" t="s">
        <v>37</v>
      </c>
      <c r="E10" s="19">
        <v>57</v>
      </c>
      <c r="F10" s="14" t="s">
        <v>116</v>
      </c>
      <c r="G10" s="25" t="s">
        <v>116</v>
      </c>
    </row>
    <row r="11" spans="1:7" s="17" customFormat="1" ht="30" x14ac:dyDescent="0.2">
      <c r="A11" s="15">
        <v>7</v>
      </c>
      <c r="B11" s="13" t="s">
        <v>50</v>
      </c>
      <c r="C11" s="2" t="s">
        <v>75</v>
      </c>
      <c r="D11" s="16" t="s">
        <v>37</v>
      </c>
      <c r="E11" s="19">
        <v>56497</v>
      </c>
      <c r="F11" s="14" t="s">
        <v>116</v>
      </c>
      <c r="G11" s="25" t="s">
        <v>116</v>
      </c>
    </row>
    <row r="12" spans="1:7" s="17" customFormat="1" ht="30" x14ac:dyDescent="0.2">
      <c r="A12" s="15">
        <v>8</v>
      </c>
      <c r="B12" s="12" t="s">
        <v>51</v>
      </c>
      <c r="C12" s="2" t="s">
        <v>75</v>
      </c>
      <c r="D12" s="16" t="s">
        <v>37</v>
      </c>
      <c r="E12" s="19">
        <v>1746</v>
      </c>
      <c r="F12" s="14" t="s">
        <v>116</v>
      </c>
      <c r="G12" s="25" t="s">
        <v>116</v>
      </c>
    </row>
    <row r="13" spans="1:7" s="17" customFormat="1" x14ac:dyDescent="0.2">
      <c r="A13" s="15">
        <v>9</v>
      </c>
      <c r="B13" s="13" t="s">
        <v>53</v>
      </c>
      <c r="C13" s="2" t="s">
        <v>76</v>
      </c>
      <c r="D13" s="16" t="s">
        <v>37</v>
      </c>
      <c r="E13" s="19">
        <v>8</v>
      </c>
      <c r="F13" s="14" t="s">
        <v>116</v>
      </c>
      <c r="G13" s="25" t="s">
        <v>116</v>
      </c>
    </row>
    <row r="14" spans="1:7" s="17" customFormat="1" ht="30" x14ac:dyDescent="0.2">
      <c r="A14" s="15">
        <v>10</v>
      </c>
      <c r="B14" s="12" t="s">
        <v>52</v>
      </c>
      <c r="C14" s="2" t="s">
        <v>75</v>
      </c>
      <c r="D14" s="16" t="s">
        <v>37</v>
      </c>
      <c r="E14" s="19">
        <v>41.5</v>
      </c>
      <c r="F14" s="14" t="s">
        <v>116</v>
      </c>
      <c r="G14" s="25" t="s">
        <v>116</v>
      </c>
    </row>
    <row r="15" spans="1:7" s="17" customFormat="1" ht="30" x14ac:dyDescent="0.2">
      <c r="A15" s="15">
        <v>11</v>
      </c>
      <c r="B15" s="12" t="s">
        <v>44</v>
      </c>
      <c r="C15" s="3" t="s">
        <v>77</v>
      </c>
      <c r="D15" s="15" t="s">
        <v>37</v>
      </c>
      <c r="E15" s="20">
        <v>430</v>
      </c>
      <c r="F15" s="14" t="s">
        <v>116</v>
      </c>
      <c r="G15" s="25" t="s">
        <v>116</v>
      </c>
    </row>
    <row r="16" spans="1:7" s="17" customFormat="1" ht="30" x14ac:dyDescent="0.2">
      <c r="A16" s="15">
        <v>12</v>
      </c>
      <c r="B16" s="10" t="s">
        <v>0</v>
      </c>
      <c r="C16" s="3" t="s">
        <v>77</v>
      </c>
      <c r="D16" s="15" t="s">
        <v>37</v>
      </c>
      <c r="E16" s="20">
        <v>470</v>
      </c>
      <c r="F16" s="14" t="s">
        <v>116</v>
      </c>
      <c r="G16" s="25" t="s">
        <v>116</v>
      </c>
    </row>
    <row r="17" spans="1:7" s="17" customFormat="1" x14ac:dyDescent="0.2">
      <c r="A17" s="15">
        <v>13</v>
      </c>
      <c r="B17" s="10" t="s">
        <v>1</v>
      </c>
      <c r="C17" s="3" t="s">
        <v>78</v>
      </c>
      <c r="D17" s="16" t="s">
        <v>37</v>
      </c>
      <c r="E17" s="20">
        <v>150</v>
      </c>
      <c r="F17" s="14" t="s">
        <v>116</v>
      </c>
      <c r="G17" s="25" t="s">
        <v>116</v>
      </c>
    </row>
    <row r="18" spans="1:7" s="17" customFormat="1" x14ac:dyDescent="0.2">
      <c r="A18" s="15">
        <v>14</v>
      </c>
      <c r="B18" s="11" t="s">
        <v>54</v>
      </c>
      <c r="C18" s="3" t="s">
        <v>78</v>
      </c>
      <c r="D18" s="16" t="s">
        <v>37</v>
      </c>
      <c r="E18" s="19">
        <v>150</v>
      </c>
      <c r="F18" s="14" t="s">
        <v>116</v>
      </c>
      <c r="G18" s="25" t="s">
        <v>116</v>
      </c>
    </row>
    <row r="19" spans="1:7" s="17" customFormat="1" ht="30" x14ac:dyDescent="0.2">
      <c r="A19" s="15">
        <v>15</v>
      </c>
      <c r="B19" s="10" t="s">
        <v>45</v>
      </c>
      <c r="C19" s="2" t="s">
        <v>76</v>
      </c>
      <c r="D19" s="16" t="s">
        <v>37</v>
      </c>
      <c r="E19" s="19">
        <v>67</v>
      </c>
      <c r="F19" s="14" t="s">
        <v>116</v>
      </c>
      <c r="G19" s="25" t="s">
        <v>116</v>
      </c>
    </row>
    <row r="20" spans="1:7" s="17" customFormat="1" x14ac:dyDescent="0.2">
      <c r="A20" s="15">
        <v>16</v>
      </c>
      <c r="B20" s="10" t="s">
        <v>2</v>
      </c>
      <c r="C20" s="2" t="s">
        <v>76</v>
      </c>
      <c r="D20" s="16" t="s">
        <v>37</v>
      </c>
      <c r="E20" s="19">
        <v>5</v>
      </c>
      <c r="F20" s="14" t="s">
        <v>116</v>
      </c>
      <c r="G20" s="25" t="s">
        <v>116</v>
      </c>
    </row>
    <row r="21" spans="1:7" s="17" customFormat="1" ht="30" x14ac:dyDescent="0.2">
      <c r="A21" s="15">
        <v>17</v>
      </c>
      <c r="B21" s="11" t="s">
        <v>55</v>
      </c>
      <c r="C21" s="2" t="s">
        <v>79</v>
      </c>
      <c r="D21" s="16" t="s">
        <v>37</v>
      </c>
      <c r="E21" s="19">
        <v>48</v>
      </c>
      <c r="F21" s="14" t="s">
        <v>116</v>
      </c>
      <c r="G21" s="25" t="s">
        <v>116</v>
      </c>
    </row>
    <row r="22" spans="1:7" s="17" customFormat="1" ht="30" x14ac:dyDescent="0.2">
      <c r="A22" s="15">
        <v>18</v>
      </c>
      <c r="B22" s="10" t="s">
        <v>3</v>
      </c>
      <c r="C22" s="2" t="s">
        <v>79</v>
      </c>
      <c r="D22" s="16" t="s">
        <v>37</v>
      </c>
      <c r="E22" s="20">
        <f>1177+76</f>
        <v>1253</v>
      </c>
      <c r="F22" s="14" t="s">
        <v>116</v>
      </c>
      <c r="G22" s="25" t="s">
        <v>116</v>
      </c>
    </row>
    <row r="23" spans="1:7" s="17" customFormat="1" x14ac:dyDescent="0.2">
      <c r="A23" s="15">
        <v>19</v>
      </c>
      <c r="B23" s="10" t="s">
        <v>4</v>
      </c>
      <c r="C23" s="2" t="s">
        <v>80</v>
      </c>
      <c r="D23" s="16" t="s">
        <v>37</v>
      </c>
      <c r="E23" s="20">
        <f>111+147</f>
        <v>258</v>
      </c>
      <c r="F23" s="14" t="s">
        <v>116</v>
      </c>
      <c r="G23" s="25" t="s">
        <v>116</v>
      </c>
    </row>
    <row r="24" spans="1:7" s="17" customFormat="1" ht="30" x14ac:dyDescent="0.2">
      <c r="A24" s="15">
        <v>20</v>
      </c>
      <c r="B24" s="11" t="s">
        <v>56</v>
      </c>
      <c r="C24" s="2" t="s">
        <v>79</v>
      </c>
      <c r="D24" s="16" t="s">
        <v>37</v>
      </c>
      <c r="E24" s="19">
        <v>187</v>
      </c>
      <c r="F24" s="14" t="s">
        <v>116</v>
      </c>
      <c r="G24" s="25" t="s">
        <v>116</v>
      </c>
    </row>
    <row r="25" spans="1:7" s="17" customFormat="1" x14ac:dyDescent="0.2">
      <c r="A25" s="15">
        <v>21</v>
      </c>
      <c r="B25" s="10" t="s">
        <v>57</v>
      </c>
      <c r="C25" s="2" t="s">
        <v>80</v>
      </c>
      <c r="D25" s="16" t="s">
        <v>37</v>
      </c>
      <c r="E25" s="19">
        <v>135</v>
      </c>
      <c r="F25" s="14" t="s">
        <v>116</v>
      </c>
      <c r="G25" s="25" t="s">
        <v>116</v>
      </c>
    </row>
    <row r="26" spans="1:7" s="17" customFormat="1" ht="30" x14ac:dyDescent="0.2">
      <c r="A26" s="15">
        <v>22</v>
      </c>
      <c r="B26" s="10" t="s">
        <v>5</v>
      </c>
      <c r="C26" s="2" t="s">
        <v>80</v>
      </c>
      <c r="D26" s="16" t="s">
        <v>37</v>
      </c>
      <c r="E26" s="19">
        <v>161</v>
      </c>
      <c r="F26" s="14" t="s">
        <v>116</v>
      </c>
      <c r="G26" s="25" t="s">
        <v>116</v>
      </c>
    </row>
    <row r="27" spans="1:7" s="17" customFormat="1" x14ac:dyDescent="0.2">
      <c r="A27" s="15">
        <v>23</v>
      </c>
      <c r="B27" s="11" t="s">
        <v>6</v>
      </c>
      <c r="C27" s="2" t="s">
        <v>80</v>
      </c>
      <c r="D27" s="16" t="s">
        <v>37</v>
      </c>
      <c r="E27" s="19">
        <f>13+22</f>
        <v>35</v>
      </c>
      <c r="F27" s="14" t="s">
        <v>116</v>
      </c>
      <c r="G27" s="25" t="s">
        <v>116</v>
      </c>
    </row>
    <row r="28" spans="1:7" s="17" customFormat="1" ht="30" x14ac:dyDescent="0.2">
      <c r="A28" s="15">
        <v>24</v>
      </c>
      <c r="B28" s="11" t="s">
        <v>7</v>
      </c>
      <c r="C28" s="2" t="s">
        <v>79</v>
      </c>
      <c r="D28" s="16" t="s">
        <v>37</v>
      </c>
      <c r="E28" s="19">
        <f>104+8</f>
        <v>112</v>
      </c>
      <c r="F28" s="14" t="s">
        <v>116</v>
      </c>
      <c r="G28" s="25" t="s">
        <v>116</v>
      </c>
    </row>
    <row r="29" spans="1:7" s="17" customFormat="1" x14ac:dyDescent="0.2">
      <c r="A29" s="15">
        <v>25</v>
      </c>
      <c r="B29" s="11" t="s">
        <v>38</v>
      </c>
      <c r="C29" s="2" t="s">
        <v>80</v>
      </c>
      <c r="D29" s="16" t="s">
        <v>37</v>
      </c>
      <c r="E29" s="19">
        <f>94+162</f>
        <v>256</v>
      </c>
      <c r="F29" s="14" t="s">
        <v>116</v>
      </c>
      <c r="G29" s="25" t="s">
        <v>116</v>
      </c>
    </row>
    <row r="30" spans="1:7" s="17" customFormat="1" ht="25.5" x14ac:dyDescent="0.2">
      <c r="A30" s="15">
        <v>26</v>
      </c>
      <c r="B30" s="11" t="s">
        <v>46</v>
      </c>
      <c r="C30" s="2" t="s">
        <v>81</v>
      </c>
      <c r="D30" s="16" t="s">
        <v>37</v>
      </c>
      <c r="E30" s="19">
        <f>52+36</f>
        <v>88</v>
      </c>
      <c r="F30" s="14" t="s">
        <v>116</v>
      </c>
      <c r="G30" s="25" t="s">
        <v>116</v>
      </c>
    </row>
    <row r="31" spans="1:7" s="17" customFormat="1" ht="25.5" x14ac:dyDescent="0.2">
      <c r="A31" s="15">
        <v>27</v>
      </c>
      <c r="B31" s="11" t="s">
        <v>47</v>
      </c>
      <c r="C31" s="2" t="s">
        <v>81</v>
      </c>
      <c r="D31" s="16" t="s">
        <v>37</v>
      </c>
      <c r="E31" s="19">
        <v>161</v>
      </c>
      <c r="F31" s="14" t="s">
        <v>116</v>
      </c>
      <c r="G31" s="25" t="s">
        <v>116</v>
      </c>
    </row>
    <row r="32" spans="1:7" s="17" customFormat="1" x14ac:dyDescent="0.2">
      <c r="A32" s="15">
        <v>28</v>
      </c>
      <c r="B32" s="11" t="s">
        <v>8</v>
      </c>
      <c r="C32" s="2" t="s">
        <v>80</v>
      </c>
      <c r="D32" s="16" t="s">
        <v>37</v>
      </c>
      <c r="E32" s="19">
        <f>10+10+12</f>
        <v>32</v>
      </c>
      <c r="F32" s="14" t="s">
        <v>116</v>
      </c>
      <c r="G32" s="25" t="s">
        <v>116</v>
      </c>
    </row>
    <row r="33" spans="1:7" s="17" customFormat="1" x14ac:dyDescent="0.2">
      <c r="A33" s="15">
        <v>29</v>
      </c>
      <c r="B33" s="10" t="s">
        <v>9</v>
      </c>
      <c r="C33" s="2" t="s">
        <v>80</v>
      </c>
      <c r="D33" s="16" t="s">
        <v>37</v>
      </c>
      <c r="E33" s="20">
        <f>50+32</f>
        <v>82</v>
      </c>
      <c r="F33" s="14" t="s">
        <v>116</v>
      </c>
      <c r="G33" s="25" t="s">
        <v>116</v>
      </c>
    </row>
    <row r="34" spans="1:7" s="17" customFormat="1" x14ac:dyDescent="0.2">
      <c r="A34" s="15">
        <v>30</v>
      </c>
      <c r="B34" s="10" t="s">
        <v>59</v>
      </c>
      <c r="C34" s="3" t="s">
        <v>60</v>
      </c>
      <c r="D34" s="16" t="s">
        <v>37</v>
      </c>
      <c r="E34" s="20">
        <v>22</v>
      </c>
      <c r="F34" s="14" t="s">
        <v>116</v>
      </c>
      <c r="G34" s="25" t="s">
        <v>116</v>
      </c>
    </row>
    <row r="35" spans="1:7" s="17" customFormat="1" x14ac:dyDescent="0.2">
      <c r="A35" s="15">
        <v>31</v>
      </c>
      <c r="B35" s="10" t="s">
        <v>61</v>
      </c>
      <c r="C35" s="3" t="s">
        <v>82</v>
      </c>
      <c r="D35" s="16" t="s">
        <v>37</v>
      </c>
      <c r="E35" s="20">
        <v>15</v>
      </c>
      <c r="F35" s="14" t="s">
        <v>116</v>
      </c>
      <c r="G35" s="25" t="s">
        <v>116</v>
      </c>
    </row>
    <row r="36" spans="1:7" s="17" customFormat="1" ht="38.25" x14ac:dyDescent="0.2">
      <c r="A36" s="15">
        <v>32</v>
      </c>
      <c r="B36" s="10" t="s">
        <v>10</v>
      </c>
      <c r="C36" s="3" t="s">
        <v>83</v>
      </c>
      <c r="D36" s="16" t="s">
        <v>37</v>
      </c>
      <c r="E36" s="21">
        <f>1726+219+103.5+707</f>
        <v>2755.5</v>
      </c>
      <c r="F36" s="14" t="s">
        <v>116</v>
      </c>
      <c r="G36" s="25" t="s">
        <v>116</v>
      </c>
    </row>
    <row r="37" spans="1:7" s="17" customFormat="1" ht="25.5" x14ac:dyDescent="0.2">
      <c r="A37" s="15">
        <v>33</v>
      </c>
      <c r="B37" s="10" t="s">
        <v>48</v>
      </c>
      <c r="C37" s="2" t="s">
        <v>81</v>
      </c>
      <c r="D37" s="16" t="s">
        <v>37</v>
      </c>
      <c r="E37" s="20">
        <v>68</v>
      </c>
      <c r="F37" s="14" t="s">
        <v>116</v>
      </c>
      <c r="G37" s="25" t="s">
        <v>116</v>
      </c>
    </row>
    <row r="38" spans="1:7" s="17" customFormat="1" x14ac:dyDescent="0.2">
      <c r="A38" s="15">
        <v>34</v>
      </c>
      <c r="B38" s="10" t="s">
        <v>62</v>
      </c>
      <c r="C38" s="3" t="s">
        <v>60</v>
      </c>
      <c r="D38" s="16" t="s">
        <v>37</v>
      </c>
      <c r="E38" s="20">
        <v>70</v>
      </c>
      <c r="F38" s="14" t="s">
        <v>116</v>
      </c>
      <c r="G38" s="25" t="s">
        <v>116</v>
      </c>
    </row>
    <row r="39" spans="1:7" s="17" customFormat="1" x14ac:dyDescent="0.2">
      <c r="A39" s="15">
        <v>35</v>
      </c>
      <c r="B39" s="10" t="s">
        <v>63</v>
      </c>
      <c r="C39" s="3" t="s">
        <v>60</v>
      </c>
      <c r="D39" s="16" t="s">
        <v>37</v>
      </c>
      <c r="E39" s="20">
        <v>120</v>
      </c>
      <c r="F39" s="14" t="s">
        <v>116</v>
      </c>
      <c r="G39" s="25" t="s">
        <v>116</v>
      </c>
    </row>
    <row r="40" spans="1:7" s="17" customFormat="1" ht="25.5" x14ac:dyDescent="0.2">
      <c r="A40" s="15">
        <v>36</v>
      </c>
      <c r="B40" s="10" t="s">
        <v>64</v>
      </c>
      <c r="C40" s="3" t="s">
        <v>84</v>
      </c>
      <c r="D40" s="16" t="s">
        <v>37</v>
      </c>
      <c r="E40" s="20">
        <f>90+66</f>
        <v>156</v>
      </c>
      <c r="F40" s="14" t="s">
        <v>116</v>
      </c>
      <c r="G40" s="25" t="s">
        <v>116</v>
      </c>
    </row>
    <row r="41" spans="1:7" s="17" customFormat="1" x14ac:dyDescent="0.2">
      <c r="A41" s="15">
        <v>37</v>
      </c>
      <c r="B41" s="10" t="s">
        <v>65</v>
      </c>
      <c r="C41" s="3" t="s">
        <v>74</v>
      </c>
      <c r="D41" s="16" t="s">
        <v>37</v>
      </c>
      <c r="E41" s="20">
        <v>54</v>
      </c>
      <c r="F41" s="14" t="s">
        <v>116</v>
      </c>
      <c r="G41" s="25" t="s">
        <v>116</v>
      </c>
    </row>
    <row r="42" spans="1:7" s="17" customFormat="1" x14ac:dyDescent="0.2">
      <c r="A42" s="15">
        <v>38</v>
      </c>
      <c r="B42" s="10" t="s">
        <v>66</v>
      </c>
      <c r="C42" s="3" t="s">
        <v>85</v>
      </c>
      <c r="D42" s="16" t="s">
        <v>67</v>
      </c>
      <c r="E42" s="20">
        <v>42</v>
      </c>
      <c r="F42" s="14" t="s">
        <v>116</v>
      </c>
      <c r="G42" s="25" t="s">
        <v>116</v>
      </c>
    </row>
    <row r="43" spans="1:7" s="18" customFormat="1" x14ac:dyDescent="0.2">
      <c r="A43" s="7"/>
      <c r="B43" s="31" t="s">
        <v>94</v>
      </c>
      <c r="C43" s="3"/>
      <c r="D43" s="3"/>
      <c r="E43" s="20"/>
      <c r="F43" s="4"/>
      <c r="G43" s="16"/>
    </row>
    <row r="44" spans="1:7" s="18" customFormat="1" ht="24" x14ac:dyDescent="0.2">
      <c r="A44" s="15">
        <v>39</v>
      </c>
      <c r="B44" s="10" t="s">
        <v>96</v>
      </c>
      <c r="C44" s="3" t="s">
        <v>106</v>
      </c>
      <c r="D44" s="16" t="s">
        <v>13</v>
      </c>
      <c r="E44" s="20">
        <v>610</v>
      </c>
      <c r="F44" s="4" t="s">
        <v>49</v>
      </c>
      <c r="G44" s="16" t="s">
        <v>325</v>
      </c>
    </row>
    <row r="45" spans="1:7" s="18" customFormat="1" x14ac:dyDescent="0.2">
      <c r="A45" s="15">
        <v>40</v>
      </c>
      <c r="B45" s="10" t="s">
        <v>95</v>
      </c>
      <c r="C45" s="3" t="s">
        <v>107</v>
      </c>
      <c r="D45" s="16" t="s">
        <v>13</v>
      </c>
      <c r="E45" s="20">
        <v>1065</v>
      </c>
      <c r="F45" s="14" t="s">
        <v>116</v>
      </c>
      <c r="G45" s="25" t="s">
        <v>116</v>
      </c>
    </row>
    <row r="46" spans="1:7" s="18" customFormat="1" x14ac:dyDescent="0.2">
      <c r="A46" s="15">
        <v>41</v>
      </c>
      <c r="B46" s="10" t="s">
        <v>97</v>
      </c>
      <c r="C46" s="3" t="s">
        <v>107</v>
      </c>
      <c r="D46" s="16" t="s">
        <v>13</v>
      </c>
      <c r="E46" s="20">
        <v>115</v>
      </c>
      <c r="F46" s="14" t="s">
        <v>116</v>
      </c>
      <c r="G46" s="25" t="s">
        <v>116</v>
      </c>
    </row>
    <row r="47" spans="1:7" s="18" customFormat="1" x14ac:dyDescent="0.2">
      <c r="A47" s="15">
        <v>42</v>
      </c>
      <c r="B47" s="10" t="s">
        <v>98</v>
      </c>
      <c r="C47" s="3" t="s">
        <v>107</v>
      </c>
      <c r="D47" s="16" t="s">
        <v>13</v>
      </c>
      <c r="E47" s="20">
        <v>538</v>
      </c>
      <c r="F47" s="14" t="s">
        <v>116</v>
      </c>
      <c r="G47" s="25" t="s">
        <v>116</v>
      </c>
    </row>
    <row r="48" spans="1:7" s="18" customFormat="1" x14ac:dyDescent="0.2">
      <c r="A48" s="15">
        <v>43</v>
      </c>
      <c r="B48" s="10" t="s">
        <v>99</v>
      </c>
      <c r="C48" s="3" t="s">
        <v>107</v>
      </c>
      <c r="D48" s="16" t="s">
        <v>13</v>
      </c>
      <c r="E48" s="20">
        <v>13871</v>
      </c>
      <c r="F48" s="14" t="s">
        <v>116</v>
      </c>
      <c r="G48" s="25" t="s">
        <v>116</v>
      </c>
    </row>
    <row r="49" spans="1:18" s="18" customFormat="1" x14ac:dyDescent="0.2">
      <c r="A49" s="15">
        <v>44</v>
      </c>
      <c r="B49" s="10" t="s">
        <v>100</v>
      </c>
      <c r="C49" s="3" t="s">
        <v>107</v>
      </c>
      <c r="D49" s="16" t="s">
        <v>13</v>
      </c>
      <c r="E49" s="20">
        <v>917</v>
      </c>
      <c r="F49" s="14" t="s">
        <v>116</v>
      </c>
      <c r="G49" s="25" t="s">
        <v>116</v>
      </c>
    </row>
    <row r="50" spans="1:18" s="18" customFormat="1" x14ac:dyDescent="0.2">
      <c r="A50" s="15">
        <v>45</v>
      </c>
      <c r="B50" s="10" t="s">
        <v>101</v>
      </c>
      <c r="C50" s="3" t="s">
        <v>108</v>
      </c>
      <c r="D50" s="16" t="s">
        <v>13</v>
      </c>
      <c r="E50" s="20">
        <v>1334</v>
      </c>
      <c r="F50" s="14" t="s">
        <v>116</v>
      </c>
      <c r="G50" s="25" t="s">
        <v>116</v>
      </c>
    </row>
    <row r="51" spans="1:18" s="18" customFormat="1" x14ac:dyDescent="0.2">
      <c r="A51" s="15">
        <v>46</v>
      </c>
      <c r="B51" s="10" t="s">
        <v>307</v>
      </c>
      <c r="C51" s="3" t="s">
        <v>109</v>
      </c>
      <c r="D51" s="16" t="s">
        <v>13</v>
      </c>
      <c r="E51" s="20">
        <v>1705</v>
      </c>
      <c r="F51" s="14" t="s">
        <v>116</v>
      </c>
      <c r="G51" s="25" t="s">
        <v>116</v>
      </c>
    </row>
    <row r="52" spans="1:18" s="18" customFormat="1" x14ac:dyDescent="0.2">
      <c r="A52" s="15">
        <v>47</v>
      </c>
      <c r="B52" s="10" t="s">
        <v>102</v>
      </c>
      <c r="C52" s="3" t="s">
        <v>109</v>
      </c>
      <c r="D52" s="16" t="s">
        <v>13</v>
      </c>
      <c r="E52" s="20">
        <v>1957</v>
      </c>
      <c r="F52" s="14" t="s">
        <v>116</v>
      </c>
      <c r="G52" s="25" t="s">
        <v>116</v>
      </c>
    </row>
    <row r="53" spans="1:18" s="18" customFormat="1" x14ac:dyDescent="0.2">
      <c r="A53" s="15">
        <v>48</v>
      </c>
      <c r="B53" s="10" t="s">
        <v>103</v>
      </c>
      <c r="C53" s="3" t="s">
        <v>110</v>
      </c>
      <c r="D53" s="16" t="s">
        <v>13</v>
      </c>
      <c r="E53" s="20">
        <v>1250</v>
      </c>
      <c r="F53" s="14" t="s">
        <v>116</v>
      </c>
      <c r="G53" s="25" t="s">
        <v>116</v>
      </c>
    </row>
    <row r="54" spans="1:18" s="18" customFormat="1" x14ac:dyDescent="0.2">
      <c r="A54" s="15">
        <v>49</v>
      </c>
      <c r="B54" s="10" t="s">
        <v>104</v>
      </c>
      <c r="C54" s="3" t="s">
        <v>111</v>
      </c>
      <c r="D54" s="16" t="s">
        <v>13</v>
      </c>
      <c r="E54" s="20">
        <v>2774</v>
      </c>
      <c r="F54" s="14" t="s">
        <v>116</v>
      </c>
      <c r="G54" s="25" t="s">
        <v>116</v>
      </c>
    </row>
    <row r="55" spans="1:18" s="18" customFormat="1" x14ac:dyDescent="0.2">
      <c r="A55" s="15">
        <v>50</v>
      </c>
      <c r="B55" s="10" t="s">
        <v>105</v>
      </c>
      <c r="C55" s="3" t="s">
        <v>109</v>
      </c>
      <c r="D55" s="16" t="s">
        <v>13</v>
      </c>
      <c r="E55" s="20">
        <v>4524</v>
      </c>
      <c r="F55" s="14" t="s">
        <v>116</v>
      </c>
      <c r="G55" s="25" t="s">
        <v>116</v>
      </c>
    </row>
    <row r="56" spans="1:18" s="17" customFormat="1" x14ac:dyDescent="0.2">
      <c r="A56" s="15">
        <v>51</v>
      </c>
      <c r="B56" s="10" t="s">
        <v>68</v>
      </c>
      <c r="C56" s="3" t="s">
        <v>86</v>
      </c>
      <c r="D56" s="16" t="s">
        <v>37</v>
      </c>
      <c r="E56" s="20">
        <v>234</v>
      </c>
      <c r="F56" s="14" t="s">
        <v>116</v>
      </c>
      <c r="G56" s="25" t="s">
        <v>116</v>
      </c>
    </row>
    <row r="57" spans="1:18" s="17" customFormat="1" x14ac:dyDescent="0.2">
      <c r="A57" s="15">
        <v>52</v>
      </c>
      <c r="B57" s="10" t="s">
        <v>14</v>
      </c>
      <c r="C57" s="2" t="s">
        <v>11</v>
      </c>
      <c r="D57" s="16" t="s">
        <v>13</v>
      </c>
      <c r="E57" s="20">
        <v>28000</v>
      </c>
      <c r="F57" s="14" t="s">
        <v>116</v>
      </c>
      <c r="G57" s="25" t="s">
        <v>116</v>
      </c>
    </row>
    <row r="58" spans="1:18" s="17" customFormat="1" x14ac:dyDescent="0.2">
      <c r="A58" s="15">
        <v>53</v>
      </c>
      <c r="B58" s="10" t="s">
        <v>14</v>
      </c>
      <c r="C58" s="3" t="s">
        <v>12</v>
      </c>
      <c r="D58" s="16" t="s">
        <v>13</v>
      </c>
      <c r="E58" s="20">
        <v>234500</v>
      </c>
      <c r="F58" s="14" t="s">
        <v>116</v>
      </c>
      <c r="G58" s="25" t="s">
        <v>116</v>
      </c>
    </row>
    <row r="59" spans="1:18" s="17" customFormat="1" x14ac:dyDescent="0.2">
      <c r="A59" s="15">
        <v>54</v>
      </c>
      <c r="B59" s="10" t="s">
        <v>69</v>
      </c>
      <c r="C59" s="3" t="s">
        <v>71</v>
      </c>
      <c r="D59" s="16" t="s">
        <v>13</v>
      </c>
      <c r="E59" s="20">
        <v>6633</v>
      </c>
      <c r="F59" s="14" t="s">
        <v>116</v>
      </c>
      <c r="G59" s="25" t="s">
        <v>116</v>
      </c>
    </row>
    <row r="60" spans="1:18" s="17" customFormat="1" x14ac:dyDescent="0.2">
      <c r="A60" s="15">
        <v>55</v>
      </c>
      <c r="B60" s="10" t="s">
        <v>70</v>
      </c>
      <c r="C60" s="3" t="s">
        <v>71</v>
      </c>
      <c r="D60" s="16" t="s">
        <v>13</v>
      </c>
      <c r="E60" s="20">
        <v>27313</v>
      </c>
      <c r="F60" s="14" t="s">
        <v>116</v>
      </c>
      <c r="G60" s="25" t="s">
        <v>116</v>
      </c>
    </row>
    <row r="61" spans="1:18" s="26" customFormat="1" ht="15.75" x14ac:dyDescent="0.2">
      <c r="A61" s="22"/>
      <c r="B61" s="30" t="s">
        <v>113</v>
      </c>
      <c r="C61" s="23"/>
      <c r="D61" s="23"/>
      <c r="E61" s="24"/>
      <c r="F61" s="14"/>
      <c r="G61" s="25"/>
    </row>
    <row r="62" spans="1:18" s="26" customFormat="1" ht="15.75" x14ac:dyDescent="0.2">
      <c r="A62" s="22"/>
      <c r="B62" s="31" t="s">
        <v>114</v>
      </c>
      <c r="C62" s="27"/>
      <c r="D62" s="23"/>
      <c r="E62" s="23"/>
      <c r="F62" s="14"/>
      <c r="G62" s="25"/>
    </row>
    <row r="63" spans="1:18" s="36" customFormat="1" ht="24" x14ac:dyDescent="0.25">
      <c r="A63" s="15">
        <v>56</v>
      </c>
      <c r="B63" s="32" t="s">
        <v>115</v>
      </c>
      <c r="C63" s="33" t="s">
        <v>274</v>
      </c>
      <c r="D63" s="27" t="s">
        <v>67</v>
      </c>
      <c r="E63" s="27">
        <v>7</v>
      </c>
      <c r="F63" s="4" t="s">
        <v>49</v>
      </c>
      <c r="G63" s="16" t="s">
        <v>325</v>
      </c>
      <c r="N63" s="37"/>
      <c r="O63" s="37"/>
      <c r="P63" s="37"/>
      <c r="Q63" s="37"/>
      <c r="R63" s="37"/>
    </row>
    <row r="64" spans="1:18" s="26" customFormat="1" x14ac:dyDescent="0.2">
      <c r="A64" s="15">
        <v>57</v>
      </c>
      <c r="B64" s="32" t="s">
        <v>289</v>
      </c>
      <c r="C64" s="33" t="s">
        <v>274</v>
      </c>
      <c r="D64" s="27" t="s">
        <v>117</v>
      </c>
      <c r="E64" s="27">
        <v>10</v>
      </c>
      <c r="F64" s="14" t="s">
        <v>116</v>
      </c>
      <c r="G64" s="25" t="s">
        <v>116</v>
      </c>
    </row>
    <row r="65" spans="1:18" s="26" customFormat="1" x14ac:dyDescent="0.2">
      <c r="A65" s="15">
        <v>58</v>
      </c>
      <c r="B65" s="32" t="s">
        <v>118</v>
      </c>
      <c r="C65" s="33" t="s">
        <v>274</v>
      </c>
      <c r="D65" s="27" t="s">
        <v>117</v>
      </c>
      <c r="E65" s="27">
        <v>4</v>
      </c>
      <c r="F65" s="14" t="s">
        <v>116</v>
      </c>
      <c r="G65" s="25" t="s">
        <v>116</v>
      </c>
    </row>
    <row r="66" spans="1:18" s="36" customFormat="1" ht="18" x14ac:dyDescent="0.25">
      <c r="A66" s="15">
        <v>59</v>
      </c>
      <c r="B66" s="32" t="s">
        <v>119</v>
      </c>
      <c r="C66" s="33" t="s">
        <v>274</v>
      </c>
      <c r="D66" s="27" t="s">
        <v>67</v>
      </c>
      <c r="E66" s="27">
        <v>130</v>
      </c>
      <c r="F66" s="14" t="s">
        <v>116</v>
      </c>
      <c r="G66" s="25" t="s">
        <v>116</v>
      </c>
      <c r="N66" s="37"/>
      <c r="O66" s="37"/>
      <c r="P66" s="37"/>
      <c r="Q66" s="37"/>
      <c r="R66" s="37"/>
    </row>
    <row r="67" spans="1:18" s="26" customFormat="1" x14ac:dyDescent="0.2">
      <c r="A67" s="15">
        <v>60</v>
      </c>
      <c r="B67" s="32" t="s">
        <v>120</v>
      </c>
      <c r="C67" s="33" t="s">
        <v>274</v>
      </c>
      <c r="D67" s="27" t="s">
        <v>117</v>
      </c>
      <c r="E67" s="27">
        <f>52+11</f>
        <v>63</v>
      </c>
      <c r="F67" s="14" t="s">
        <v>116</v>
      </c>
      <c r="G67" s="25" t="s">
        <v>116</v>
      </c>
    </row>
    <row r="68" spans="1:18" s="26" customFormat="1" x14ac:dyDescent="0.2">
      <c r="A68" s="15">
        <v>61</v>
      </c>
      <c r="B68" s="32" t="s">
        <v>288</v>
      </c>
      <c r="C68" s="33" t="s">
        <v>274</v>
      </c>
      <c r="D68" s="27" t="s">
        <v>117</v>
      </c>
      <c r="E68" s="27">
        <v>380</v>
      </c>
      <c r="F68" s="14" t="s">
        <v>116</v>
      </c>
      <c r="G68" s="25" t="s">
        <v>116</v>
      </c>
    </row>
    <row r="69" spans="1:18" s="26" customFormat="1" x14ac:dyDescent="0.2">
      <c r="A69" s="15">
        <v>62</v>
      </c>
      <c r="B69" s="32" t="s">
        <v>121</v>
      </c>
      <c r="C69" s="33" t="s">
        <v>274</v>
      </c>
      <c r="D69" s="27" t="s">
        <v>117</v>
      </c>
      <c r="E69" s="27">
        <v>6</v>
      </c>
      <c r="F69" s="14" t="s">
        <v>116</v>
      </c>
      <c r="G69" s="25" t="s">
        <v>116</v>
      </c>
    </row>
    <row r="70" spans="1:18" s="26" customFormat="1" x14ac:dyDescent="0.2">
      <c r="A70" s="15">
        <v>63</v>
      </c>
      <c r="B70" s="32" t="s">
        <v>287</v>
      </c>
      <c r="C70" s="33" t="s">
        <v>274</v>
      </c>
      <c r="D70" s="27" t="s">
        <v>117</v>
      </c>
      <c r="E70" s="27">
        <v>4</v>
      </c>
      <c r="F70" s="14" t="s">
        <v>116</v>
      </c>
      <c r="G70" s="25" t="s">
        <v>116</v>
      </c>
    </row>
    <row r="71" spans="1:18" s="36" customFormat="1" ht="18" x14ac:dyDescent="0.25">
      <c r="A71" s="15">
        <v>64</v>
      </c>
      <c r="B71" s="32" t="s">
        <v>122</v>
      </c>
      <c r="C71" s="33" t="s">
        <v>274</v>
      </c>
      <c r="D71" s="27" t="s">
        <v>67</v>
      </c>
      <c r="E71" s="27">
        <v>2</v>
      </c>
      <c r="F71" s="14" t="s">
        <v>116</v>
      </c>
      <c r="G71" s="25" t="s">
        <v>116</v>
      </c>
      <c r="N71" s="37"/>
      <c r="O71" s="37"/>
      <c r="P71" s="37"/>
      <c r="Q71" s="37"/>
      <c r="R71" s="37"/>
    </row>
    <row r="72" spans="1:18" s="36" customFormat="1" ht="18" x14ac:dyDescent="0.25">
      <c r="A72" s="15">
        <v>65</v>
      </c>
      <c r="B72" s="32" t="s">
        <v>123</v>
      </c>
      <c r="C72" s="33" t="s">
        <v>274</v>
      </c>
      <c r="D72" s="27" t="s">
        <v>67</v>
      </c>
      <c r="E72" s="27">
        <v>2</v>
      </c>
      <c r="F72" s="14" t="s">
        <v>116</v>
      </c>
      <c r="G72" s="25" t="s">
        <v>116</v>
      </c>
      <c r="N72" s="37"/>
      <c r="O72" s="37"/>
      <c r="P72" s="37"/>
      <c r="Q72" s="37"/>
      <c r="R72" s="37"/>
    </row>
    <row r="73" spans="1:18" s="26" customFormat="1" ht="18" x14ac:dyDescent="0.2">
      <c r="A73" s="15">
        <v>66</v>
      </c>
      <c r="B73" s="32" t="s">
        <v>286</v>
      </c>
      <c r="C73" s="33" t="s">
        <v>274</v>
      </c>
      <c r="D73" s="27" t="s">
        <v>117</v>
      </c>
      <c r="E73" s="27">
        <v>3</v>
      </c>
      <c r="F73" s="14" t="s">
        <v>116</v>
      </c>
      <c r="G73" s="25" t="s">
        <v>116</v>
      </c>
    </row>
    <row r="74" spans="1:18" s="36" customFormat="1" ht="16.5" x14ac:dyDescent="0.25">
      <c r="A74" s="15">
        <v>67</v>
      </c>
      <c r="B74" s="32" t="s">
        <v>124</v>
      </c>
      <c r="C74" s="33" t="s">
        <v>274</v>
      </c>
      <c r="D74" s="27" t="s">
        <v>67</v>
      </c>
      <c r="E74" s="27">
        <v>26</v>
      </c>
      <c r="F74" s="14" t="s">
        <v>116</v>
      </c>
      <c r="G74" s="25" t="s">
        <v>116</v>
      </c>
      <c r="N74" s="37"/>
      <c r="O74" s="37"/>
      <c r="P74" s="37"/>
      <c r="Q74" s="37"/>
      <c r="R74" s="37"/>
    </row>
    <row r="75" spans="1:18" s="36" customFormat="1" ht="18" x14ac:dyDescent="0.25">
      <c r="A75" s="15">
        <v>68</v>
      </c>
      <c r="B75" s="32" t="s">
        <v>125</v>
      </c>
      <c r="C75" s="33" t="s">
        <v>274</v>
      </c>
      <c r="D75" s="27" t="s">
        <v>67</v>
      </c>
      <c r="E75" s="27">
        <v>4</v>
      </c>
      <c r="F75" s="14" t="s">
        <v>116</v>
      </c>
      <c r="G75" s="25" t="s">
        <v>116</v>
      </c>
      <c r="N75" s="37"/>
      <c r="O75" s="37"/>
      <c r="P75" s="37"/>
      <c r="Q75" s="37"/>
      <c r="R75" s="37"/>
    </row>
    <row r="76" spans="1:18" s="26" customFormat="1" x14ac:dyDescent="0.2">
      <c r="A76" s="15">
        <v>69</v>
      </c>
      <c r="B76" s="32" t="s">
        <v>285</v>
      </c>
      <c r="C76" s="33" t="s">
        <v>274</v>
      </c>
      <c r="D76" s="27" t="s">
        <v>117</v>
      </c>
      <c r="E76" s="27">
        <v>4</v>
      </c>
      <c r="F76" s="14" t="s">
        <v>116</v>
      </c>
      <c r="G76" s="25" t="s">
        <v>116</v>
      </c>
    </row>
    <row r="77" spans="1:18" s="26" customFormat="1" x14ac:dyDescent="0.2">
      <c r="A77" s="15">
        <v>70</v>
      </c>
      <c r="B77" s="32" t="s">
        <v>126</v>
      </c>
      <c r="C77" s="33" t="s">
        <v>274</v>
      </c>
      <c r="D77" s="27" t="s">
        <v>117</v>
      </c>
      <c r="E77" s="27">
        <v>4</v>
      </c>
      <c r="F77" s="14" t="s">
        <v>116</v>
      </c>
      <c r="G77" s="25" t="s">
        <v>116</v>
      </c>
    </row>
    <row r="78" spans="1:18" s="26" customFormat="1" x14ac:dyDescent="0.2">
      <c r="A78" s="15">
        <v>71</v>
      </c>
      <c r="B78" s="32" t="s">
        <v>127</v>
      </c>
      <c r="C78" s="33" t="s">
        <v>274</v>
      </c>
      <c r="D78" s="27" t="s">
        <v>117</v>
      </c>
      <c r="E78" s="27">
        <v>3</v>
      </c>
      <c r="F78" s="14" t="s">
        <v>116</v>
      </c>
      <c r="G78" s="25" t="s">
        <v>116</v>
      </c>
    </row>
    <row r="79" spans="1:18" s="26" customFormat="1" x14ac:dyDescent="0.2">
      <c r="A79" s="15">
        <v>72</v>
      </c>
      <c r="B79" s="32" t="s">
        <v>284</v>
      </c>
      <c r="C79" s="33" t="s">
        <v>274</v>
      </c>
      <c r="D79" s="27" t="s">
        <v>117</v>
      </c>
      <c r="E79" s="27">
        <v>1</v>
      </c>
      <c r="F79" s="14" t="s">
        <v>116</v>
      </c>
      <c r="G79" s="25" t="s">
        <v>116</v>
      </c>
    </row>
    <row r="80" spans="1:18" s="26" customFormat="1" x14ac:dyDescent="0.2">
      <c r="A80" s="15">
        <v>73</v>
      </c>
      <c r="B80" s="32" t="s">
        <v>128</v>
      </c>
      <c r="C80" s="33" t="s">
        <v>274</v>
      </c>
      <c r="D80" s="27" t="s">
        <v>117</v>
      </c>
      <c r="E80" s="27">
        <v>1</v>
      </c>
      <c r="F80" s="14" t="s">
        <v>116</v>
      </c>
      <c r="G80" s="25" t="s">
        <v>116</v>
      </c>
    </row>
    <row r="81" spans="1:18" s="36" customFormat="1" ht="18" x14ac:dyDescent="0.25">
      <c r="A81" s="15">
        <v>74</v>
      </c>
      <c r="B81" s="32" t="s">
        <v>129</v>
      </c>
      <c r="C81" s="33" t="s">
        <v>274</v>
      </c>
      <c r="D81" s="27" t="s">
        <v>67</v>
      </c>
      <c r="E81" s="27">
        <v>17</v>
      </c>
      <c r="F81" s="14" t="s">
        <v>116</v>
      </c>
      <c r="G81" s="25" t="s">
        <v>116</v>
      </c>
      <c r="N81" s="37"/>
      <c r="O81" s="37"/>
      <c r="P81" s="37"/>
      <c r="Q81" s="37"/>
      <c r="R81" s="37"/>
    </row>
    <row r="82" spans="1:18" s="36" customFormat="1" ht="18" x14ac:dyDescent="0.25">
      <c r="A82" s="15">
        <v>75</v>
      </c>
      <c r="B82" s="32" t="s">
        <v>130</v>
      </c>
      <c r="C82" s="33" t="s">
        <v>274</v>
      </c>
      <c r="D82" s="27" t="s">
        <v>67</v>
      </c>
      <c r="E82" s="27">
        <v>6</v>
      </c>
      <c r="F82" s="14" t="s">
        <v>116</v>
      </c>
      <c r="G82" s="25" t="s">
        <v>116</v>
      </c>
      <c r="N82" s="37"/>
      <c r="O82" s="37"/>
      <c r="P82" s="37"/>
      <c r="Q82" s="37"/>
      <c r="R82" s="37"/>
    </row>
    <row r="83" spans="1:18" s="26" customFormat="1" x14ac:dyDescent="0.2">
      <c r="A83" s="15">
        <v>76</v>
      </c>
      <c r="B83" s="32" t="s">
        <v>283</v>
      </c>
      <c r="C83" s="33" t="s">
        <v>274</v>
      </c>
      <c r="D83" s="27" t="s">
        <v>117</v>
      </c>
      <c r="E83" s="27">
        <v>9</v>
      </c>
      <c r="F83" s="14" t="s">
        <v>116</v>
      </c>
      <c r="G83" s="25" t="s">
        <v>116</v>
      </c>
    </row>
    <row r="84" spans="1:18" s="26" customFormat="1" x14ac:dyDescent="0.2">
      <c r="A84" s="15">
        <v>77</v>
      </c>
      <c r="B84" s="32" t="s">
        <v>131</v>
      </c>
      <c r="C84" s="33" t="s">
        <v>274</v>
      </c>
      <c r="D84" s="27" t="s">
        <v>117</v>
      </c>
      <c r="E84" s="27">
        <v>2</v>
      </c>
      <c r="F84" s="14" t="s">
        <v>116</v>
      </c>
      <c r="G84" s="25" t="s">
        <v>116</v>
      </c>
    </row>
    <row r="85" spans="1:18" s="26" customFormat="1" x14ac:dyDescent="0.2">
      <c r="A85" s="15">
        <v>78</v>
      </c>
      <c r="B85" s="32" t="s">
        <v>282</v>
      </c>
      <c r="C85" s="33" t="s">
        <v>274</v>
      </c>
      <c r="D85" s="27" t="s">
        <v>117</v>
      </c>
      <c r="E85" s="27">
        <v>16</v>
      </c>
      <c r="F85" s="14" t="s">
        <v>116</v>
      </c>
      <c r="G85" s="25" t="s">
        <v>116</v>
      </c>
    </row>
    <row r="86" spans="1:18" s="36" customFormat="1" ht="18" x14ac:dyDescent="0.25">
      <c r="A86" s="15">
        <v>79</v>
      </c>
      <c r="B86" s="32" t="s">
        <v>132</v>
      </c>
      <c r="C86" s="33" t="s">
        <v>274</v>
      </c>
      <c r="D86" s="27" t="s">
        <v>67</v>
      </c>
      <c r="E86" s="27">
        <v>3</v>
      </c>
      <c r="F86" s="14" t="s">
        <v>116</v>
      </c>
      <c r="G86" s="25" t="s">
        <v>116</v>
      </c>
      <c r="N86" s="37"/>
      <c r="O86" s="37"/>
      <c r="P86" s="37"/>
      <c r="Q86" s="37"/>
      <c r="R86" s="37"/>
    </row>
    <row r="87" spans="1:18" s="26" customFormat="1" x14ac:dyDescent="0.2">
      <c r="A87" s="15">
        <v>80</v>
      </c>
      <c r="B87" s="32" t="s">
        <v>281</v>
      </c>
      <c r="C87" s="33" t="s">
        <v>274</v>
      </c>
      <c r="D87" s="27" t="s">
        <v>117</v>
      </c>
      <c r="E87" s="27">
        <v>8</v>
      </c>
      <c r="F87" s="14" t="s">
        <v>116</v>
      </c>
      <c r="G87" s="25" t="s">
        <v>116</v>
      </c>
    </row>
    <row r="88" spans="1:18" s="36" customFormat="1" ht="18" x14ac:dyDescent="0.25">
      <c r="A88" s="15">
        <v>81</v>
      </c>
      <c r="B88" s="32" t="s">
        <v>133</v>
      </c>
      <c r="C88" s="33" t="s">
        <v>274</v>
      </c>
      <c r="D88" s="27" t="s">
        <v>67</v>
      </c>
      <c r="E88" s="27">
        <v>19</v>
      </c>
      <c r="F88" s="14" t="s">
        <v>116</v>
      </c>
      <c r="G88" s="25" t="s">
        <v>116</v>
      </c>
      <c r="N88" s="37"/>
      <c r="O88" s="37"/>
      <c r="P88" s="37"/>
      <c r="Q88" s="37"/>
      <c r="R88" s="37"/>
    </row>
    <row r="89" spans="1:18" s="36" customFormat="1" ht="18" x14ac:dyDescent="0.25">
      <c r="A89" s="15">
        <v>82</v>
      </c>
      <c r="B89" s="32" t="s">
        <v>134</v>
      </c>
      <c r="C89" s="33" t="s">
        <v>274</v>
      </c>
      <c r="D89" s="27" t="s">
        <v>67</v>
      </c>
      <c r="E89" s="27">
        <v>10</v>
      </c>
      <c r="F89" s="14" t="s">
        <v>116</v>
      </c>
      <c r="G89" s="25" t="s">
        <v>116</v>
      </c>
      <c r="N89" s="37"/>
      <c r="O89" s="37"/>
      <c r="P89" s="37"/>
      <c r="Q89" s="37"/>
      <c r="R89" s="37"/>
    </row>
    <row r="90" spans="1:18" s="26" customFormat="1" ht="18" x14ac:dyDescent="0.2">
      <c r="A90" s="15">
        <v>83</v>
      </c>
      <c r="B90" s="32" t="s">
        <v>304</v>
      </c>
      <c r="C90" s="33" t="s">
        <v>274</v>
      </c>
      <c r="D90" s="27" t="s">
        <v>117</v>
      </c>
      <c r="E90" s="27">
        <v>2</v>
      </c>
      <c r="F90" s="14" t="s">
        <v>116</v>
      </c>
      <c r="G90" s="25" t="s">
        <v>116</v>
      </c>
    </row>
    <row r="91" spans="1:18" s="36" customFormat="1" ht="18" x14ac:dyDescent="0.25">
      <c r="A91" s="15">
        <v>84</v>
      </c>
      <c r="B91" s="32" t="s">
        <v>135</v>
      </c>
      <c r="C91" s="33" t="s">
        <v>274</v>
      </c>
      <c r="D91" s="27" t="s">
        <v>67</v>
      </c>
      <c r="E91" s="27">
        <v>1</v>
      </c>
      <c r="F91" s="14" t="s">
        <v>116</v>
      </c>
      <c r="G91" s="25" t="s">
        <v>116</v>
      </c>
      <c r="N91" s="37"/>
      <c r="O91" s="37"/>
      <c r="P91" s="37"/>
      <c r="Q91" s="37"/>
      <c r="R91" s="37"/>
    </row>
    <row r="92" spans="1:18" s="36" customFormat="1" ht="18" x14ac:dyDescent="0.25">
      <c r="A92" s="15">
        <v>85</v>
      </c>
      <c r="B92" s="32" t="s">
        <v>136</v>
      </c>
      <c r="C92" s="33" t="s">
        <v>274</v>
      </c>
      <c r="D92" s="27" t="s">
        <v>67</v>
      </c>
      <c r="E92" s="27">
        <v>2</v>
      </c>
      <c r="F92" s="14" t="s">
        <v>116</v>
      </c>
      <c r="G92" s="25" t="s">
        <v>116</v>
      </c>
      <c r="N92" s="37"/>
      <c r="O92" s="37"/>
      <c r="P92" s="37"/>
      <c r="Q92" s="37"/>
      <c r="R92" s="37"/>
    </row>
    <row r="93" spans="1:18" s="36" customFormat="1" ht="18" x14ac:dyDescent="0.25">
      <c r="A93" s="15">
        <v>86</v>
      </c>
      <c r="B93" s="32" t="s">
        <v>137</v>
      </c>
      <c r="C93" s="33" t="s">
        <v>274</v>
      </c>
      <c r="D93" s="27" t="s">
        <v>67</v>
      </c>
      <c r="E93" s="27">
        <v>2</v>
      </c>
      <c r="F93" s="14" t="s">
        <v>116</v>
      </c>
      <c r="G93" s="25" t="s">
        <v>116</v>
      </c>
      <c r="N93" s="37"/>
      <c r="O93" s="37"/>
      <c r="P93" s="37"/>
      <c r="Q93" s="37"/>
      <c r="R93" s="37"/>
    </row>
    <row r="94" spans="1:18" s="26" customFormat="1" x14ac:dyDescent="0.2">
      <c r="A94" s="15">
        <v>87</v>
      </c>
      <c r="B94" s="32" t="s">
        <v>138</v>
      </c>
      <c r="C94" s="33" t="s">
        <v>274</v>
      </c>
      <c r="D94" s="27" t="s">
        <v>117</v>
      </c>
      <c r="E94" s="27">
        <v>51</v>
      </c>
      <c r="F94" s="14" t="s">
        <v>116</v>
      </c>
      <c r="G94" s="25" t="s">
        <v>116</v>
      </c>
    </row>
    <row r="95" spans="1:18" s="26" customFormat="1" x14ac:dyDescent="0.2">
      <c r="A95" s="15">
        <v>88</v>
      </c>
      <c r="B95" s="32" t="s">
        <v>139</v>
      </c>
      <c r="C95" s="33" t="s">
        <v>274</v>
      </c>
      <c r="D95" s="27" t="s">
        <v>117</v>
      </c>
      <c r="E95" s="27">
        <v>5</v>
      </c>
      <c r="F95" s="14" t="s">
        <v>116</v>
      </c>
      <c r="G95" s="25" t="s">
        <v>116</v>
      </c>
    </row>
    <row r="96" spans="1:18" s="26" customFormat="1" ht="18" x14ac:dyDescent="0.2">
      <c r="A96" s="15">
        <v>89</v>
      </c>
      <c r="B96" s="32" t="s">
        <v>140</v>
      </c>
      <c r="C96" s="33" t="s">
        <v>274</v>
      </c>
      <c r="D96" s="27" t="s">
        <v>117</v>
      </c>
      <c r="E96" s="27">
        <v>57</v>
      </c>
      <c r="F96" s="14" t="s">
        <v>116</v>
      </c>
      <c r="G96" s="25" t="s">
        <v>116</v>
      </c>
    </row>
    <row r="97" spans="1:18" s="26" customFormat="1" ht="18" x14ac:dyDescent="0.2">
      <c r="A97" s="15">
        <v>90</v>
      </c>
      <c r="B97" s="32" t="s">
        <v>141</v>
      </c>
      <c r="C97" s="33" t="s">
        <v>274</v>
      </c>
      <c r="D97" s="27" t="s">
        <v>117</v>
      </c>
      <c r="E97" s="27">
        <v>8</v>
      </c>
      <c r="F97" s="14" t="s">
        <v>116</v>
      </c>
      <c r="G97" s="25" t="s">
        <v>116</v>
      </c>
    </row>
    <row r="98" spans="1:18" s="36" customFormat="1" ht="18" x14ac:dyDescent="0.25">
      <c r="A98" s="15">
        <v>91</v>
      </c>
      <c r="B98" s="32" t="s">
        <v>142</v>
      </c>
      <c r="C98" s="33" t="s">
        <v>274</v>
      </c>
      <c r="D98" s="27" t="s">
        <v>67</v>
      </c>
      <c r="E98" s="27">
        <v>3</v>
      </c>
      <c r="F98" s="14" t="s">
        <v>116</v>
      </c>
      <c r="G98" s="25" t="s">
        <v>116</v>
      </c>
      <c r="N98" s="37"/>
      <c r="O98" s="37"/>
      <c r="P98" s="37"/>
      <c r="Q98" s="37"/>
      <c r="R98" s="37"/>
    </row>
    <row r="99" spans="1:18" s="26" customFormat="1" x14ac:dyDescent="0.2">
      <c r="A99" s="15">
        <v>92</v>
      </c>
      <c r="B99" s="32" t="s">
        <v>143</v>
      </c>
      <c r="C99" s="33" t="s">
        <v>144</v>
      </c>
      <c r="D99" s="27" t="s">
        <v>117</v>
      </c>
      <c r="E99" s="27">
        <v>2</v>
      </c>
      <c r="F99" s="14" t="s">
        <v>116</v>
      </c>
      <c r="G99" s="25" t="s">
        <v>116</v>
      </c>
    </row>
    <row r="100" spans="1:18" s="26" customFormat="1" x14ac:dyDescent="0.2">
      <c r="A100" s="15">
        <v>93</v>
      </c>
      <c r="B100" s="32" t="s">
        <v>145</v>
      </c>
      <c r="C100" s="33" t="s">
        <v>144</v>
      </c>
      <c r="D100" s="27" t="s">
        <v>117</v>
      </c>
      <c r="E100" s="27">
        <v>9</v>
      </c>
      <c r="F100" s="14" t="s">
        <v>116</v>
      </c>
      <c r="G100" s="25" t="s">
        <v>116</v>
      </c>
    </row>
    <row r="101" spans="1:18" s="26" customFormat="1" ht="25.5" x14ac:dyDescent="0.2">
      <c r="A101" s="15">
        <v>94</v>
      </c>
      <c r="B101" s="32" t="s">
        <v>146</v>
      </c>
      <c r="C101" s="33" t="s">
        <v>147</v>
      </c>
      <c r="D101" s="27" t="s">
        <v>117</v>
      </c>
      <c r="E101" s="27">
        <v>1</v>
      </c>
      <c r="F101" s="14" t="s">
        <v>116</v>
      </c>
      <c r="G101" s="25" t="s">
        <v>116</v>
      </c>
    </row>
    <row r="102" spans="1:18" s="26" customFormat="1" ht="36" x14ac:dyDescent="0.2">
      <c r="A102" s="15">
        <v>95</v>
      </c>
      <c r="B102" s="32" t="s">
        <v>148</v>
      </c>
      <c r="C102" s="33" t="s">
        <v>155</v>
      </c>
      <c r="D102" s="27" t="s">
        <v>117</v>
      </c>
      <c r="E102" s="27">
        <v>12</v>
      </c>
      <c r="F102" s="14" t="s">
        <v>116</v>
      </c>
      <c r="G102" s="25" t="s">
        <v>116</v>
      </c>
    </row>
    <row r="103" spans="1:18" s="26" customFormat="1" x14ac:dyDescent="0.2">
      <c r="A103" s="15">
        <v>96</v>
      </c>
      <c r="B103" s="32" t="s">
        <v>150</v>
      </c>
      <c r="C103" s="33" t="s">
        <v>151</v>
      </c>
      <c r="D103" s="27" t="s">
        <v>117</v>
      </c>
      <c r="E103" s="27">
        <v>2</v>
      </c>
      <c r="F103" s="14" t="s">
        <v>116</v>
      </c>
      <c r="G103" s="25" t="s">
        <v>116</v>
      </c>
    </row>
    <row r="104" spans="1:18" s="26" customFormat="1" x14ac:dyDescent="0.2">
      <c r="A104" s="15">
        <v>97</v>
      </c>
      <c r="B104" s="32" t="s">
        <v>152</v>
      </c>
      <c r="C104" s="33" t="s">
        <v>151</v>
      </c>
      <c r="D104" s="27" t="s">
        <v>117</v>
      </c>
      <c r="E104" s="27">
        <v>16</v>
      </c>
      <c r="F104" s="14" t="s">
        <v>116</v>
      </c>
      <c r="G104" s="25" t="s">
        <v>116</v>
      </c>
    </row>
    <row r="105" spans="1:18" s="37" customFormat="1" ht="16.5" customHeight="1" x14ac:dyDescent="0.25">
      <c r="A105" s="15">
        <v>98</v>
      </c>
      <c r="B105" s="32" t="s">
        <v>153</v>
      </c>
      <c r="C105" s="33" t="s">
        <v>155</v>
      </c>
      <c r="D105" s="27" t="s">
        <v>67</v>
      </c>
      <c r="E105" s="27">
        <v>32</v>
      </c>
      <c r="F105" s="14" t="s">
        <v>116</v>
      </c>
      <c r="G105" s="25" t="s">
        <v>116</v>
      </c>
      <c r="H105" s="36"/>
      <c r="I105" s="36"/>
      <c r="J105" s="36"/>
      <c r="K105" s="36"/>
      <c r="L105" s="36"/>
      <c r="M105" s="36"/>
    </row>
    <row r="106" spans="1:18" s="36" customFormat="1" ht="16.5" x14ac:dyDescent="0.25">
      <c r="A106" s="15">
        <v>99</v>
      </c>
      <c r="B106" s="32" t="s">
        <v>154</v>
      </c>
      <c r="C106" s="33" t="s">
        <v>155</v>
      </c>
      <c r="D106" s="27" t="s">
        <v>67</v>
      </c>
      <c r="E106" s="27">
        <v>37</v>
      </c>
      <c r="F106" s="14" t="s">
        <v>116</v>
      </c>
      <c r="G106" s="25" t="s">
        <v>116</v>
      </c>
      <c r="N106" s="37"/>
      <c r="O106" s="37"/>
      <c r="P106" s="37"/>
      <c r="Q106" s="37"/>
      <c r="R106" s="37"/>
    </row>
    <row r="107" spans="1:18" s="36" customFormat="1" ht="18" x14ac:dyDescent="0.25">
      <c r="A107" s="15">
        <v>100</v>
      </c>
      <c r="B107" s="32" t="s">
        <v>156</v>
      </c>
      <c r="C107" s="33" t="s">
        <v>155</v>
      </c>
      <c r="D107" s="27" t="s">
        <v>67</v>
      </c>
      <c r="E107" s="27">
        <v>18</v>
      </c>
      <c r="F107" s="14" t="s">
        <v>116</v>
      </c>
      <c r="G107" s="25" t="s">
        <v>116</v>
      </c>
      <c r="N107" s="37"/>
      <c r="O107" s="37"/>
      <c r="P107" s="37"/>
      <c r="Q107" s="37"/>
      <c r="R107" s="37"/>
    </row>
    <row r="108" spans="1:18" s="36" customFormat="1" ht="16.5" customHeight="1" x14ac:dyDescent="0.25">
      <c r="A108" s="15">
        <v>101</v>
      </c>
      <c r="B108" s="32" t="s">
        <v>157</v>
      </c>
      <c r="C108" s="33" t="s">
        <v>155</v>
      </c>
      <c r="D108" s="27" t="s">
        <v>67</v>
      </c>
      <c r="E108" s="27">
        <v>15</v>
      </c>
      <c r="F108" s="14" t="s">
        <v>116</v>
      </c>
      <c r="G108" s="25" t="s">
        <v>116</v>
      </c>
      <c r="N108" s="37"/>
      <c r="O108" s="37"/>
      <c r="P108" s="37"/>
      <c r="Q108" s="37"/>
      <c r="R108" s="37"/>
    </row>
    <row r="109" spans="1:18" s="36" customFormat="1" ht="16.5" x14ac:dyDescent="0.25">
      <c r="A109" s="15">
        <v>102</v>
      </c>
      <c r="B109" s="32" t="s">
        <v>302</v>
      </c>
      <c r="C109" s="33" t="s">
        <v>155</v>
      </c>
      <c r="D109" s="27" t="s">
        <v>67</v>
      </c>
      <c r="E109" s="27">
        <v>1</v>
      </c>
      <c r="F109" s="14" t="s">
        <v>116</v>
      </c>
      <c r="G109" s="25" t="s">
        <v>116</v>
      </c>
      <c r="N109" s="37"/>
      <c r="O109" s="37"/>
      <c r="P109" s="37"/>
      <c r="Q109" s="37"/>
      <c r="R109" s="37"/>
    </row>
    <row r="110" spans="1:18" s="36" customFormat="1" ht="18" x14ac:dyDescent="0.25">
      <c r="A110" s="15">
        <v>103</v>
      </c>
      <c r="B110" s="32" t="s">
        <v>158</v>
      </c>
      <c r="C110" s="33" t="s">
        <v>155</v>
      </c>
      <c r="D110" s="27" t="s">
        <v>67</v>
      </c>
      <c r="E110" s="27">
        <v>6</v>
      </c>
      <c r="F110" s="14" t="s">
        <v>116</v>
      </c>
      <c r="G110" s="25" t="s">
        <v>116</v>
      </c>
      <c r="N110" s="37"/>
      <c r="O110" s="37"/>
      <c r="P110" s="37"/>
      <c r="Q110" s="37"/>
      <c r="R110" s="37"/>
    </row>
    <row r="111" spans="1:18" s="36" customFormat="1" ht="16.5" customHeight="1" x14ac:dyDescent="0.25">
      <c r="A111" s="15">
        <v>104</v>
      </c>
      <c r="B111" s="32" t="s">
        <v>159</v>
      </c>
      <c r="C111" s="33" t="s">
        <v>155</v>
      </c>
      <c r="D111" s="27" t="s">
        <v>67</v>
      </c>
      <c r="E111" s="27">
        <v>2</v>
      </c>
      <c r="F111" s="14" t="s">
        <v>116</v>
      </c>
      <c r="G111" s="25" t="s">
        <v>116</v>
      </c>
      <c r="N111" s="37"/>
      <c r="O111" s="37"/>
      <c r="P111" s="37"/>
      <c r="Q111" s="37"/>
      <c r="R111" s="37"/>
    </row>
    <row r="112" spans="1:18" s="36" customFormat="1" ht="18" x14ac:dyDescent="0.25">
      <c r="A112" s="15">
        <v>105</v>
      </c>
      <c r="B112" s="32" t="s">
        <v>305</v>
      </c>
      <c r="C112" s="33" t="s">
        <v>155</v>
      </c>
      <c r="D112" s="27" t="s">
        <v>67</v>
      </c>
      <c r="E112" s="27">
        <v>1</v>
      </c>
      <c r="F112" s="14" t="s">
        <v>116</v>
      </c>
      <c r="G112" s="25" t="s">
        <v>116</v>
      </c>
      <c r="N112" s="37"/>
      <c r="O112" s="37"/>
      <c r="P112" s="37"/>
      <c r="Q112" s="37"/>
      <c r="R112" s="37"/>
    </row>
    <row r="113" spans="1:18" s="36" customFormat="1" ht="16.5" x14ac:dyDescent="0.25">
      <c r="A113" s="15">
        <v>106</v>
      </c>
      <c r="B113" s="32" t="s">
        <v>160</v>
      </c>
      <c r="C113" s="33" t="s">
        <v>155</v>
      </c>
      <c r="D113" s="27" t="s">
        <v>67</v>
      </c>
      <c r="E113" s="27">
        <v>4</v>
      </c>
      <c r="F113" s="14" t="s">
        <v>116</v>
      </c>
      <c r="G113" s="25" t="s">
        <v>116</v>
      </c>
      <c r="N113" s="37"/>
      <c r="O113" s="37"/>
      <c r="P113" s="37"/>
      <c r="Q113" s="37"/>
      <c r="R113" s="37"/>
    </row>
    <row r="114" spans="1:18" s="36" customFormat="1" ht="16.5" customHeight="1" x14ac:dyDescent="0.25">
      <c r="A114" s="15">
        <v>107</v>
      </c>
      <c r="B114" s="32" t="s">
        <v>161</v>
      </c>
      <c r="C114" s="33" t="s">
        <v>155</v>
      </c>
      <c r="D114" s="27" t="s">
        <v>67</v>
      </c>
      <c r="E114" s="27">
        <v>1</v>
      </c>
      <c r="F114" s="14" t="s">
        <v>116</v>
      </c>
      <c r="G114" s="25" t="s">
        <v>116</v>
      </c>
      <c r="N114" s="37"/>
      <c r="O114" s="37"/>
      <c r="P114" s="37"/>
      <c r="Q114" s="37"/>
      <c r="R114" s="37"/>
    </row>
    <row r="115" spans="1:18" s="36" customFormat="1" ht="16.5" x14ac:dyDescent="0.25">
      <c r="A115" s="15">
        <v>108</v>
      </c>
      <c r="B115" s="32" t="s">
        <v>162</v>
      </c>
      <c r="C115" s="33" t="s">
        <v>155</v>
      </c>
      <c r="D115" s="27" t="s">
        <v>67</v>
      </c>
      <c r="E115" s="27">
        <v>1</v>
      </c>
      <c r="F115" s="14" t="s">
        <v>116</v>
      </c>
      <c r="G115" s="25" t="s">
        <v>116</v>
      </c>
      <c r="N115" s="37"/>
      <c r="O115" s="37"/>
      <c r="P115" s="37"/>
      <c r="Q115" s="37"/>
      <c r="R115" s="37"/>
    </row>
    <row r="116" spans="1:18" s="36" customFormat="1" ht="16.5" x14ac:dyDescent="0.25">
      <c r="A116" s="15">
        <v>109</v>
      </c>
      <c r="B116" s="32" t="s">
        <v>163</v>
      </c>
      <c r="C116" s="33" t="s">
        <v>155</v>
      </c>
      <c r="D116" s="27" t="s">
        <v>67</v>
      </c>
      <c r="E116" s="27">
        <v>1</v>
      </c>
      <c r="F116" s="14" t="s">
        <v>116</v>
      </c>
      <c r="G116" s="25" t="s">
        <v>116</v>
      </c>
      <c r="N116" s="37"/>
      <c r="O116" s="37"/>
      <c r="P116" s="37"/>
      <c r="Q116" s="37"/>
      <c r="R116" s="37"/>
    </row>
    <row r="117" spans="1:18" s="36" customFormat="1" ht="16.5" customHeight="1" x14ac:dyDescent="0.25">
      <c r="A117" s="15">
        <v>110</v>
      </c>
      <c r="B117" s="32" t="s">
        <v>164</v>
      </c>
      <c r="C117" s="33" t="s">
        <v>149</v>
      </c>
      <c r="D117" s="27" t="s">
        <v>67</v>
      </c>
      <c r="E117" s="27">
        <v>2</v>
      </c>
      <c r="F117" s="14" t="s">
        <v>116</v>
      </c>
      <c r="G117" s="25" t="s">
        <v>116</v>
      </c>
      <c r="N117" s="37"/>
      <c r="O117" s="37"/>
      <c r="P117" s="37"/>
      <c r="Q117" s="37"/>
      <c r="R117" s="37"/>
    </row>
    <row r="118" spans="1:18" s="36" customFormat="1" ht="16.5" x14ac:dyDescent="0.25">
      <c r="A118" s="15">
        <v>111</v>
      </c>
      <c r="B118" s="32" t="s">
        <v>303</v>
      </c>
      <c r="C118" s="33" t="s">
        <v>165</v>
      </c>
      <c r="D118" s="27" t="s">
        <v>67</v>
      </c>
      <c r="E118" s="27">
        <f>4+2</f>
        <v>6</v>
      </c>
      <c r="F118" s="14" t="s">
        <v>116</v>
      </c>
      <c r="G118" s="25" t="s">
        <v>116</v>
      </c>
      <c r="N118" s="37"/>
      <c r="O118" s="37"/>
      <c r="P118" s="37"/>
      <c r="Q118" s="37"/>
      <c r="R118" s="37"/>
    </row>
    <row r="119" spans="1:18" s="36" customFormat="1" ht="16.5" customHeight="1" x14ac:dyDescent="0.25">
      <c r="A119" s="15">
        <v>112</v>
      </c>
      <c r="B119" s="32" t="s">
        <v>166</v>
      </c>
      <c r="C119" s="33" t="s">
        <v>167</v>
      </c>
      <c r="D119" s="27" t="s">
        <v>67</v>
      </c>
      <c r="E119" s="27">
        <v>3</v>
      </c>
      <c r="F119" s="14" t="s">
        <v>116</v>
      </c>
      <c r="G119" s="25" t="s">
        <v>116</v>
      </c>
      <c r="N119" s="37"/>
      <c r="O119" s="37"/>
      <c r="P119" s="37"/>
      <c r="Q119" s="37"/>
      <c r="R119" s="37"/>
    </row>
    <row r="120" spans="1:18" s="36" customFormat="1" ht="16.5" x14ac:dyDescent="0.25">
      <c r="A120" s="15">
        <v>113</v>
      </c>
      <c r="B120" s="32" t="s">
        <v>168</v>
      </c>
      <c r="C120" s="33" t="s">
        <v>151</v>
      </c>
      <c r="D120" s="27" t="s">
        <v>67</v>
      </c>
      <c r="E120" s="27">
        <v>3</v>
      </c>
      <c r="F120" s="14" t="s">
        <v>116</v>
      </c>
      <c r="G120" s="25" t="s">
        <v>116</v>
      </c>
      <c r="N120" s="37"/>
      <c r="O120" s="37"/>
      <c r="P120" s="37"/>
      <c r="Q120" s="37"/>
      <c r="R120" s="37"/>
    </row>
    <row r="121" spans="1:18" s="36" customFormat="1" ht="16.5" x14ac:dyDescent="0.25">
      <c r="A121" s="15">
        <v>114</v>
      </c>
      <c r="B121" s="32" t="s">
        <v>169</v>
      </c>
      <c r="C121" s="33" t="s">
        <v>155</v>
      </c>
      <c r="D121" s="27" t="s">
        <v>67</v>
      </c>
      <c r="E121" s="27">
        <v>1</v>
      </c>
      <c r="F121" s="14" t="s">
        <v>116</v>
      </c>
      <c r="G121" s="25" t="s">
        <v>116</v>
      </c>
      <c r="N121" s="37"/>
      <c r="O121" s="37"/>
      <c r="P121" s="37"/>
      <c r="Q121" s="37"/>
      <c r="R121" s="37"/>
    </row>
    <row r="122" spans="1:18" s="36" customFormat="1" ht="16.5" x14ac:dyDescent="0.25">
      <c r="A122" s="15">
        <v>115</v>
      </c>
      <c r="B122" s="32" t="s">
        <v>170</v>
      </c>
      <c r="C122" s="33" t="s">
        <v>155</v>
      </c>
      <c r="D122" s="27" t="s">
        <v>67</v>
      </c>
      <c r="E122" s="27">
        <v>4</v>
      </c>
      <c r="F122" s="14" t="s">
        <v>116</v>
      </c>
      <c r="G122" s="25" t="s">
        <v>116</v>
      </c>
      <c r="N122" s="37"/>
      <c r="O122" s="37"/>
      <c r="P122" s="37"/>
      <c r="Q122" s="37"/>
      <c r="R122" s="37"/>
    </row>
    <row r="123" spans="1:18" s="36" customFormat="1" ht="16.5" x14ac:dyDescent="0.25">
      <c r="A123" s="15">
        <v>116</v>
      </c>
      <c r="B123" s="32" t="s">
        <v>171</v>
      </c>
      <c r="C123" s="33" t="s">
        <v>155</v>
      </c>
      <c r="D123" s="27" t="s">
        <v>67</v>
      </c>
      <c r="E123" s="27">
        <v>3</v>
      </c>
      <c r="F123" s="14" t="s">
        <v>116</v>
      </c>
      <c r="G123" s="25" t="s">
        <v>116</v>
      </c>
      <c r="N123" s="37"/>
      <c r="O123" s="37"/>
      <c r="P123" s="37"/>
      <c r="Q123" s="37"/>
      <c r="R123" s="37"/>
    </row>
    <row r="124" spans="1:18" s="26" customFormat="1" ht="18" x14ac:dyDescent="0.2">
      <c r="A124" s="15">
        <v>117</v>
      </c>
      <c r="B124" s="32" t="s">
        <v>280</v>
      </c>
      <c r="C124" s="33" t="s">
        <v>149</v>
      </c>
      <c r="D124" s="27" t="s">
        <v>117</v>
      </c>
      <c r="E124" s="27">
        <v>1</v>
      </c>
      <c r="F124" s="14" t="s">
        <v>116</v>
      </c>
      <c r="G124" s="25" t="s">
        <v>116</v>
      </c>
    </row>
    <row r="125" spans="1:18" s="26" customFormat="1" ht="18" x14ac:dyDescent="0.2">
      <c r="A125" s="15">
        <v>118</v>
      </c>
      <c r="B125" s="32" t="s">
        <v>172</v>
      </c>
      <c r="C125" s="33" t="s">
        <v>149</v>
      </c>
      <c r="D125" s="27" t="s">
        <v>117</v>
      </c>
      <c r="E125" s="27">
        <v>9</v>
      </c>
      <c r="F125" s="14" t="s">
        <v>116</v>
      </c>
      <c r="G125" s="25" t="s">
        <v>116</v>
      </c>
    </row>
    <row r="126" spans="1:18" s="26" customFormat="1" ht="18" x14ac:dyDescent="0.2">
      <c r="A126" s="15">
        <v>119</v>
      </c>
      <c r="B126" s="32" t="s">
        <v>173</v>
      </c>
      <c r="C126" s="33" t="s">
        <v>149</v>
      </c>
      <c r="D126" s="27" t="s">
        <v>117</v>
      </c>
      <c r="E126" s="27">
        <v>4</v>
      </c>
      <c r="F126" s="14" t="s">
        <v>116</v>
      </c>
      <c r="G126" s="25" t="s">
        <v>116</v>
      </c>
    </row>
    <row r="127" spans="1:18" s="26" customFormat="1" ht="18" x14ac:dyDescent="0.2">
      <c r="A127" s="15">
        <v>120</v>
      </c>
      <c r="B127" s="32" t="s">
        <v>174</v>
      </c>
      <c r="C127" s="33" t="s">
        <v>149</v>
      </c>
      <c r="D127" s="27" t="s">
        <v>117</v>
      </c>
      <c r="E127" s="27">
        <v>2</v>
      </c>
      <c r="F127" s="14" t="s">
        <v>116</v>
      </c>
      <c r="G127" s="25" t="s">
        <v>116</v>
      </c>
    </row>
    <row r="128" spans="1:18" s="26" customFormat="1" ht="18" x14ac:dyDescent="0.2">
      <c r="A128" s="15">
        <v>121</v>
      </c>
      <c r="B128" s="32" t="s">
        <v>175</v>
      </c>
      <c r="C128" s="33" t="s">
        <v>149</v>
      </c>
      <c r="D128" s="27" t="s">
        <v>117</v>
      </c>
      <c r="E128" s="27">
        <v>4</v>
      </c>
      <c r="F128" s="14" t="s">
        <v>116</v>
      </c>
      <c r="G128" s="25" t="s">
        <v>116</v>
      </c>
    </row>
    <row r="129" spans="1:7" s="26" customFormat="1" ht="18" x14ac:dyDescent="0.2">
      <c r="A129" s="15">
        <v>122</v>
      </c>
      <c r="B129" s="32" t="s">
        <v>176</v>
      </c>
      <c r="C129" s="33" t="s">
        <v>149</v>
      </c>
      <c r="D129" s="27" t="s">
        <v>117</v>
      </c>
      <c r="E129" s="27">
        <v>3</v>
      </c>
      <c r="F129" s="14" t="s">
        <v>116</v>
      </c>
      <c r="G129" s="25" t="s">
        <v>116</v>
      </c>
    </row>
    <row r="130" spans="1:7" s="26" customFormat="1" ht="18" x14ac:dyDescent="0.2">
      <c r="A130" s="15">
        <v>123</v>
      </c>
      <c r="B130" s="32" t="s">
        <v>306</v>
      </c>
      <c r="C130" s="33" t="s">
        <v>149</v>
      </c>
      <c r="D130" s="27" t="s">
        <v>117</v>
      </c>
      <c r="E130" s="27">
        <v>9</v>
      </c>
      <c r="F130" s="14" t="s">
        <v>116</v>
      </c>
      <c r="G130" s="25" t="s">
        <v>116</v>
      </c>
    </row>
    <row r="131" spans="1:7" s="26" customFormat="1" ht="18" x14ac:dyDescent="0.2">
      <c r="A131" s="15">
        <v>124</v>
      </c>
      <c r="B131" s="32" t="s">
        <v>177</v>
      </c>
      <c r="C131" s="33" t="s">
        <v>149</v>
      </c>
      <c r="D131" s="27" t="s">
        <v>117</v>
      </c>
      <c r="E131" s="27">
        <v>1</v>
      </c>
      <c r="F131" s="14" t="s">
        <v>116</v>
      </c>
      <c r="G131" s="25" t="s">
        <v>116</v>
      </c>
    </row>
    <row r="132" spans="1:7" s="26" customFormat="1" ht="18" x14ac:dyDescent="0.2">
      <c r="A132" s="15">
        <v>125</v>
      </c>
      <c r="B132" s="32" t="s">
        <v>178</v>
      </c>
      <c r="C132" s="33" t="s">
        <v>149</v>
      </c>
      <c r="D132" s="27" t="s">
        <v>117</v>
      </c>
      <c r="E132" s="27">
        <v>5</v>
      </c>
      <c r="F132" s="14" t="s">
        <v>116</v>
      </c>
      <c r="G132" s="25" t="s">
        <v>116</v>
      </c>
    </row>
    <row r="133" spans="1:7" s="26" customFormat="1" ht="18" x14ac:dyDescent="0.2">
      <c r="A133" s="15">
        <v>126</v>
      </c>
      <c r="B133" s="32" t="s">
        <v>313</v>
      </c>
      <c r="C133" s="33" t="s">
        <v>149</v>
      </c>
      <c r="D133" s="27" t="s">
        <v>117</v>
      </c>
      <c r="E133" s="27">
        <v>1</v>
      </c>
      <c r="F133" s="14" t="s">
        <v>116</v>
      </c>
      <c r="G133" s="25" t="s">
        <v>116</v>
      </c>
    </row>
    <row r="134" spans="1:7" s="26" customFormat="1" ht="18" x14ac:dyDescent="0.2">
      <c r="A134" s="15">
        <v>127</v>
      </c>
      <c r="B134" s="32" t="s">
        <v>314</v>
      </c>
      <c r="C134" s="33" t="s">
        <v>149</v>
      </c>
      <c r="D134" s="27" t="s">
        <v>117</v>
      </c>
      <c r="E134" s="27">
        <v>1</v>
      </c>
      <c r="F134" s="14" t="s">
        <v>116</v>
      </c>
      <c r="G134" s="25" t="s">
        <v>116</v>
      </c>
    </row>
    <row r="135" spans="1:7" s="26" customFormat="1" ht="18" x14ac:dyDescent="0.2">
      <c r="A135" s="15">
        <v>128</v>
      </c>
      <c r="B135" s="32" t="s">
        <v>315</v>
      </c>
      <c r="C135" s="33" t="s">
        <v>149</v>
      </c>
      <c r="D135" s="27" t="s">
        <v>117</v>
      </c>
      <c r="E135" s="27">
        <v>1</v>
      </c>
      <c r="F135" s="14" t="s">
        <v>116</v>
      </c>
      <c r="G135" s="25" t="s">
        <v>116</v>
      </c>
    </row>
    <row r="136" spans="1:7" s="26" customFormat="1" ht="18" x14ac:dyDescent="0.2">
      <c r="A136" s="15">
        <v>129</v>
      </c>
      <c r="B136" s="32" t="s">
        <v>179</v>
      </c>
      <c r="C136" s="33" t="s">
        <v>149</v>
      </c>
      <c r="D136" s="27" t="s">
        <v>117</v>
      </c>
      <c r="E136" s="27">
        <v>4</v>
      </c>
      <c r="F136" s="14" t="s">
        <v>116</v>
      </c>
      <c r="G136" s="25" t="s">
        <v>116</v>
      </c>
    </row>
    <row r="137" spans="1:7" s="26" customFormat="1" ht="18" x14ac:dyDescent="0.2">
      <c r="A137" s="15">
        <v>130</v>
      </c>
      <c r="B137" s="32" t="s">
        <v>180</v>
      </c>
      <c r="C137" s="33" t="s">
        <v>149</v>
      </c>
      <c r="D137" s="27" t="s">
        <v>117</v>
      </c>
      <c r="E137" s="27">
        <v>1</v>
      </c>
      <c r="F137" s="14" t="s">
        <v>116</v>
      </c>
      <c r="G137" s="25" t="s">
        <v>116</v>
      </c>
    </row>
    <row r="138" spans="1:7" s="26" customFormat="1" ht="18" x14ac:dyDescent="0.2">
      <c r="A138" s="15">
        <v>131</v>
      </c>
      <c r="B138" s="32" t="s">
        <v>316</v>
      </c>
      <c r="C138" s="33" t="s">
        <v>149</v>
      </c>
      <c r="D138" s="27" t="s">
        <v>117</v>
      </c>
      <c r="E138" s="27">
        <v>1</v>
      </c>
      <c r="F138" s="14" t="s">
        <v>116</v>
      </c>
      <c r="G138" s="25" t="s">
        <v>116</v>
      </c>
    </row>
    <row r="139" spans="1:7" s="26" customFormat="1" ht="18" x14ac:dyDescent="0.2">
      <c r="A139" s="15">
        <v>132</v>
      </c>
      <c r="B139" s="32" t="s">
        <v>181</v>
      </c>
      <c r="C139" s="33" t="s">
        <v>149</v>
      </c>
      <c r="D139" s="27" t="s">
        <v>117</v>
      </c>
      <c r="E139" s="27">
        <v>1</v>
      </c>
      <c r="F139" s="14" t="s">
        <v>116</v>
      </c>
      <c r="G139" s="25" t="s">
        <v>116</v>
      </c>
    </row>
    <row r="140" spans="1:7" s="26" customFormat="1" ht="18" x14ac:dyDescent="0.2">
      <c r="A140" s="15">
        <v>133</v>
      </c>
      <c r="B140" s="32" t="s">
        <v>182</v>
      </c>
      <c r="C140" s="33" t="s">
        <v>149</v>
      </c>
      <c r="D140" s="27" t="s">
        <v>117</v>
      </c>
      <c r="E140" s="27">
        <v>1</v>
      </c>
      <c r="F140" s="14" t="s">
        <v>116</v>
      </c>
      <c r="G140" s="25" t="s">
        <v>116</v>
      </c>
    </row>
    <row r="141" spans="1:7" s="26" customFormat="1" ht="18" x14ac:dyDescent="0.2">
      <c r="A141" s="15">
        <v>134</v>
      </c>
      <c r="B141" s="32" t="s">
        <v>312</v>
      </c>
      <c r="C141" s="33" t="s">
        <v>183</v>
      </c>
      <c r="D141" s="27" t="s">
        <v>117</v>
      </c>
      <c r="E141" s="27">
        <v>2</v>
      </c>
      <c r="F141" s="14" t="s">
        <v>116</v>
      </c>
      <c r="G141" s="25" t="s">
        <v>116</v>
      </c>
    </row>
    <row r="142" spans="1:7" s="26" customFormat="1" ht="18" x14ac:dyDescent="0.2">
      <c r="A142" s="15">
        <v>135</v>
      </c>
      <c r="B142" s="32" t="s">
        <v>184</v>
      </c>
      <c r="C142" s="33" t="s">
        <v>183</v>
      </c>
      <c r="D142" s="27" t="s">
        <v>117</v>
      </c>
      <c r="E142" s="27">
        <v>2</v>
      </c>
      <c r="F142" s="14" t="s">
        <v>116</v>
      </c>
      <c r="G142" s="25" t="s">
        <v>116</v>
      </c>
    </row>
    <row r="143" spans="1:7" s="26" customFormat="1" ht="18" x14ac:dyDescent="0.2">
      <c r="A143" s="15">
        <v>136</v>
      </c>
      <c r="B143" s="32" t="s">
        <v>185</v>
      </c>
      <c r="C143" s="33" t="s">
        <v>183</v>
      </c>
      <c r="D143" s="27" t="s">
        <v>117</v>
      </c>
      <c r="E143" s="27">
        <v>2</v>
      </c>
      <c r="F143" s="14" t="s">
        <v>116</v>
      </c>
      <c r="G143" s="25" t="s">
        <v>116</v>
      </c>
    </row>
    <row r="144" spans="1:7" s="26" customFormat="1" ht="18" x14ac:dyDescent="0.2">
      <c r="A144" s="15">
        <v>137</v>
      </c>
      <c r="B144" s="32" t="s">
        <v>311</v>
      </c>
      <c r="C144" s="33" t="s">
        <v>183</v>
      </c>
      <c r="D144" s="27" t="s">
        <v>117</v>
      </c>
      <c r="E144" s="27">
        <v>1</v>
      </c>
      <c r="F144" s="14" t="s">
        <v>116</v>
      </c>
      <c r="G144" s="25" t="s">
        <v>116</v>
      </c>
    </row>
    <row r="145" spans="1:18" s="26" customFormat="1" ht="18" x14ac:dyDescent="0.2">
      <c r="A145" s="15">
        <v>138</v>
      </c>
      <c r="B145" s="32" t="s">
        <v>186</v>
      </c>
      <c r="C145" s="33" t="s">
        <v>183</v>
      </c>
      <c r="D145" s="27" t="s">
        <v>117</v>
      </c>
      <c r="E145" s="27">
        <v>3</v>
      </c>
      <c r="F145" s="14" t="s">
        <v>116</v>
      </c>
      <c r="G145" s="25" t="s">
        <v>116</v>
      </c>
    </row>
    <row r="146" spans="1:18" s="26" customFormat="1" ht="18" x14ac:dyDescent="0.2">
      <c r="A146" s="15">
        <v>139</v>
      </c>
      <c r="B146" s="32" t="s">
        <v>187</v>
      </c>
      <c r="C146" s="33" t="s">
        <v>183</v>
      </c>
      <c r="D146" s="27" t="s">
        <v>117</v>
      </c>
      <c r="E146" s="27">
        <v>2</v>
      </c>
      <c r="F146" s="14" t="s">
        <v>116</v>
      </c>
      <c r="G146" s="25" t="s">
        <v>116</v>
      </c>
    </row>
    <row r="147" spans="1:18" s="26" customFormat="1" ht="18" x14ac:dyDescent="0.2">
      <c r="A147" s="15">
        <v>140</v>
      </c>
      <c r="B147" s="32" t="s">
        <v>188</v>
      </c>
      <c r="C147" s="33" t="s">
        <v>183</v>
      </c>
      <c r="D147" s="27" t="s">
        <v>117</v>
      </c>
      <c r="E147" s="27">
        <v>3</v>
      </c>
      <c r="F147" s="14" t="s">
        <v>116</v>
      </c>
      <c r="G147" s="25" t="s">
        <v>116</v>
      </c>
    </row>
    <row r="148" spans="1:18" s="26" customFormat="1" ht="18" x14ac:dyDescent="0.2">
      <c r="A148" s="15">
        <v>141</v>
      </c>
      <c r="B148" s="32" t="s">
        <v>189</v>
      </c>
      <c r="C148" s="33" t="s">
        <v>183</v>
      </c>
      <c r="D148" s="27" t="s">
        <v>117</v>
      </c>
      <c r="E148" s="27">
        <v>1</v>
      </c>
      <c r="F148" s="14" t="s">
        <v>116</v>
      </c>
      <c r="G148" s="25" t="s">
        <v>116</v>
      </c>
    </row>
    <row r="149" spans="1:18" s="26" customFormat="1" ht="18" x14ac:dyDescent="0.2">
      <c r="A149" s="15">
        <v>142</v>
      </c>
      <c r="B149" s="32" t="s">
        <v>308</v>
      </c>
      <c r="C149" s="33" t="s">
        <v>183</v>
      </c>
      <c r="D149" s="27" t="s">
        <v>117</v>
      </c>
      <c r="E149" s="27">
        <v>1</v>
      </c>
      <c r="F149" s="14" t="s">
        <v>116</v>
      </c>
      <c r="G149" s="25" t="s">
        <v>116</v>
      </c>
    </row>
    <row r="150" spans="1:18" s="26" customFormat="1" ht="18" x14ac:dyDescent="0.2">
      <c r="A150" s="15">
        <v>143</v>
      </c>
      <c r="B150" s="32" t="s">
        <v>309</v>
      </c>
      <c r="C150" s="33" t="s">
        <v>183</v>
      </c>
      <c r="D150" s="27" t="s">
        <v>117</v>
      </c>
      <c r="E150" s="27">
        <v>16</v>
      </c>
      <c r="F150" s="14" t="s">
        <v>116</v>
      </c>
      <c r="G150" s="25" t="s">
        <v>116</v>
      </c>
    </row>
    <row r="151" spans="1:18" s="26" customFormat="1" ht="18" x14ac:dyDescent="0.2">
      <c r="A151" s="15">
        <v>144</v>
      </c>
      <c r="B151" s="32" t="s">
        <v>310</v>
      </c>
      <c r="C151" s="33" t="s">
        <v>183</v>
      </c>
      <c r="D151" s="27" t="s">
        <v>117</v>
      </c>
      <c r="E151" s="27">
        <v>13</v>
      </c>
      <c r="F151" s="14" t="s">
        <v>116</v>
      </c>
      <c r="G151" s="25" t="s">
        <v>116</v>
      </c>
    </row>
    <row r="152" spans="1:18" s="26" customFormat="1" x14ac:dyDescent="0.2">
      <c r="A152" s="15">
        <v>145</v>
      </c>
      <c r="B152" s="32" t="s">
        <v>190</v>
      </c>
      <c r="C152" s="33" t="s">
        <v>155</v>
      </c>
      <c r="D152" s="27" t="s">
        <v>117</v>
      </c>
      <c r="E152" s="27">
        <v>4</v>
      </c>
      <c r="F152" s="14" t="s">
        <v>116</v>
      </c>
      <c r="G152" s="25" t="s">
        <v>116</v>
      </c>
    </row>
    <row r="153" spans="1:18" s="26" customFormat="1" x14ac:dyDescent="0.2">
      <c r="A153" s="15">
        <v>146</v>
      </c>
      <c r="B153" s="32" t="s">
        <v>191</v>
      </c>
      <c r="C153" s="33" t="s">
        <v>192</v>
      </c>
      <c r="D153" s="27" t="s">
        <v>117</v>
      </c>
      <c r="E153" s="27">
        <v>4</v>
      </c>
      <c r="F153" s="14" t="s">
        <v>116</v>
      </c>
      <c r="G153" s="25" t="s">
        <v>116</v>
      </c>
    </row>
    <row r="154" spans="1:18" s="26" customFormat="1" x14ac:dyDescent="0.2">
      <c r="A154" s="15">
        <v>147</v>
      </c>
      <c r="B154" s="32" t="s">
        <v>193</v>
      </c>
      <c r="C154" s="33" t="s">
        <v>192</v>
      </c>
      <c r="D154" s="27" t="s">
        <v>117</v>
      </c>
      <c r="E154" s="27">
        <v>9</v>
      </c>
      <c r="F154" s="14" t="s">
        <v>116</v>
      </c>
      <c r="G154" s="25" t="s">
        <v>116</v>
      </c>
    </row>
    <row r="155" spans="1:18" s="26" customFormat="1" ht="15.75" x14ac:dyDescent="0.2">
      <c r="A155" s="22"/>
      <c r="B155" s="28" t="s">
        <v>194</v>
      </c>
      <c r="C155" s="34"/>
      <c r="D155" s="28"/>
      <c r="E155" s="28"/>
      <c r="F155" s="14"/>
      <c r="G155" s="25"/>
    </row>
    <row r="156" spans="1:18" s="26" customFormat="1" ht="24" x14ac:dyDescent="0.2">
      <c r="A156" s="15">
        <v>148</v>
      </c>
      <c r="B156" s="32" t="s">
        <v>195</v>
      </c>
      <c r="C156" s="33" t="s">
        <v>275</v>
      </c>
      <c r="D156" s="27" t="s">
        <v>67</v>
      </c>
      <c r="E156" s="27">
        <v>2</v>
      </c>
      <c r="F156" s="4" t="s">
        <v>49</v>
      </c>
      <c r="G156" s="16" t="s">
        <v>325</v>
      </c>
    </row>
    <row r="157" spans="1:18" s="36" customFormat="1" ht="18" x14ac:dyDescent="0.25">
      <c r="A157" s="15">
        <v>149</v>
      </c>
      <c r="B157" s="32" t="s">
        <v>196</v>
      </c>
      <c r="C157" s="33" t="s">
        <v>275</v>
      </c>
      <c r="D157" s="27" t="s">
        <v>67</v>
      </c>
      <c r="E157" s="27">
        <v>49</v>
      </c>
      <c r="F157" s="14" t="s">
        <v>116</v>
      </c>
      <c r="G157" s="25" t="s">
        <v>116</v>
      </c>
      <c r="N157" s="37"/>
      <c r="O157" s="37"/>
      <c r="P157" s="37"/>
      <c r="Q157" s="37"/>
      <c r="R157" s="37"/>
    </row>
    <row r="158" spans="1:18" s="36" customFormat="1" ht="16.5" x14ac:dyDescent="0.25">
      <c r="A158" s="15">
        <v>150</v>
      </c>
      <c r="B158" s="32" t="s">
        <v>300</v>
      </c>
      <c r="C158" s="33" t="s">
        <v>275</v>
      </c>
      <c r="D158" s="27" t="s">
        <v>117</v>
      </c>
      <c r="E158" s="27">
        <v>177</v>
      </c>
      <c r="F158" s="14" t="s">
        <v>116</v>
      </c>
      <c r="G158" s="25" t="s">
        <v>116</v>
      </c>
      <c r="N158" s="37"/>
      <c r="O158" s="37"/>
      <c r="P158" s="37"/>
      <c r="Q158" s="37"/>
      <c r="R158" s="37"/>
    </row>
    <row r="159" spans="1:18" s="26" customFormat="1" ht="18" x14ac:dyDescent="0.2">
      <c r="A159" s="15">
        <v>151</v>
      </c>
      <c r="B159" s="32" t="s">
        <v>197</v>
      </c>
      <c r="C159" s="33" t="s">
        <v>275</v>
      </c>
      <c r="D159" s="27" t="s">
        <v>67</v>
      </c>
      <c r="E159" s="27">
        <v>3</v>
      </c>
      <c r="F159" s="14" t="s">
        <v>116</v>
      </c>
      <c r="G159" s="25" t="s">
        <v>116</v>
      </c>
    </row>
    <row r="160" spans="1:18" s="36" customFormat="1" ht="16.5" x14ac:dyDescent="0.25">
      <c r="A160" s="15">
        <v>152</v>
      </c>
      <c r="B160" s="32" t="s">
        <v>299</v>
      </c>
      <c r="C160" s="33" t="s">
        <v>275</v>
      </c>
      <c r="D160" s="27" t="s">
        <v>117</v>
      </c>
      <c r="E160" s="27">
        <v>4</v>
      </c>
      <c r="F160" s="14" t="s">
        <v>116</v>
      </c>
      <c r="G160" s="25" t="s">
        <v>116</v>
      </c>
      <c r="N160" s="37"/>
      <c r="O160" s="37"/>
      <c r="P160" s="37"/>
      <c r="Q160" s="37"/>
      <c r="R160" s="37"/>
    </row>
    <row r="161" spans="1:18" s="26" customFormat="1" x14ac:dyDescent="0.2">
      <c r="A161" s="15">
        <v>153</v>
      </c>
      <c r="B161" s="32" t="s">
        <v>198</v>
      </c>
      <c r="C161" s="33" t="s">
        <v>275</v>
      </c>
      <c r="D161" s="27" t="s">
        <v>67</v>
      </c>
      <c r="E161" s="27">
        <v>1</v>
      </c>
      <c r="F161" s="14" t="s">
        <v>116</v>
      </c>
      <c r="G161" s="25" t="s">
        <v>116</v>
      </c>
    </row>
    <row r="162" spans="1:18" s="36" customFormat="1" ht="18" x14ac:dyDescent="0.25">
      <c r="A162" s="15">
        <v>154</v>
      </c>
      <c r="B162" s="32" t="s">
        <v>199</v>
      </c>
      <c r="C162" s="33" t="s">
        <v>275</v>
      </c>
      <c r="D162" s="27" t="s">
        <v>67</v>
      </c>
      <c r="E162" s="27">
        <v>1</v>
      </c>
      <c r="F162" s="14" t="s">
        <v>116</v>
      </c>
      <c r="G162" s="25" t="s">
        <v>116</v>
      </c>
      <c r="N162" s="37"/>
      <c r="O162" s="37"/>
      <c r="P162" s="37"/>
      <c r="Q162" s="37"/>
      <c r="R162" s="37"/>
    </row>
    <row r="163" spans="1:18" s="36" customFormat="1" ht="16.5" x14ac:dyDescent="0.25">
      <c r="A163" s="15">
        <v>155</v>
      </c>
      <c r="B163" s="32" t="s">
        <v>298</v>
      </c>
      <c r="C163" s="33" t="s">
        <v>275</v>
      </c>
      <c r="D163" s="27" t="s">
        <v>117</v>
      </c>
      <c r="E163" s="27">
        <v>1</v>
      </c>
      <c r="F163" s="14" t="s">
        <v>116</v>
      </c>
      <c r="G163" s="25" t="s">
        <v>116</v>
      </c>
      <c r="N163" s="37"/>
      <c r="O163" s="37"/>
      <c r="P163" s="37"/>
      <c r="Q163" s="37"/>
      <c r="R163" s="37"/>
    </row>
    <row r="164" spans="1:18" s="26" customFormat="1" x14ac:dyDescent="0.2">
      <c r="A164" s="15">
        <v>156</v>
      </c>
      <c r="B164" s="32" t="s">
        <v>200</v>
      </c>
      <c r="C164" s="33" t="s">
        <v>275</v>
      </c>
      <c r="D164" s="27" t="s">
        <v>67</v>
      </c>
      <c r="E164" s="27">
        <v>4</v>
      </c>
      <c r="F164" s="14" t="s">
        <v>116</v>
      </c>
      <c r="G164" s="25" t="s">
        <v>116</v>
      </c>
    </row>
    <row r="165" spans="1:18" s="36" customFormat="1" ht="18" x14ac:dyDescent="0.25">
      <c r="A165" s="15">
        <v>157</v>
      </c>
      <c r="B165" s="32" t="s">
        <v>201</v>
      </c>
      <c r="C165" s="33" t="s">
        <v>275</v>
      </c>
      <c r="D165" s="27" t="s">
        <v>67</v>
      </c>
      <c r="E165" s="27">
        <v>2</v>
      </c>
      <c r="F165" s="14" t="s">
        <v>116</v>
      </c>
      <c r="G165" s="25" t="s">
        <v>116</v>
      </c>
      <c r="N165" s="37"/>
      <c r="O165" s="37"/>
      <c r="P165" s="37"/>
      <c r="Q165" s="37"/>
      <c r="R165" s="37"/>
    </row>
    <row r="166" spans="1:18" s="36" customFormat="1" ht="16.5" x14ac:dyDescent="0.25">
      <c r="A166" s="15">
        <v>158</v>
      </c>
      <c r="B166" s="32" t="s">
        <v>297</v>
      </c>
      <c r="C166" s="33" t="s">
        <v>275</v>
      </c>
      <c r="D166" s="27" t="s">
        <v>117</v>
      </c>
      <c r="E166" s="27">
        <v>22</v>
      </c>
      <c r="F166" s="14" t="s">
        <v>116</v>
      </c>
      <c r="G166" s="25" t="s">
        <v>116</v>
      </c>
      <c r="N166" s="37"/>
      <c r="O166" s="37"/>
      <c r="P166" s="37"/>
      <c r="Q166" s="37"/>
      <c r="R166" s="37"/>
    </row>
    <row r="167" spans="1:18" s="26" customFormat="1" ht="18" x14ac:dyDescent="0.2">
      <c r="A167" s="15">
        <v>159</v>
      </c>
      <c r="B167" s="32" t="s">
        <v>202</v>
      </c>
      <c r="C167" s="33" t="s">
        <v>275</v>
      </c>
      <c r="D167" s="27" t="s">
        <v>67</v>
      </c>
      <c r="E167" s="27">
        <v>2</v>
      </c>
      <c r="F167" s="14" t="s">
        <v>116</v>
      </c>
      <c r="G167" s="25" t="s">
        <v>116</v>
      </c>
    </row>
    <row r="168" spans="1:18" s="36" customFormat="1" ht="16.5" x14ac:dyDescent="0.25">
      <c r="A168" s="15">
        <v>160</v>
      </c>
      <c r="B168" s="32" t="s">
        <v>296</v>
      </c>
      <c r="C168" s="33" t="s">
        <v>275</v>
      </c>
      <c r="D168" s="27" t="s">
        <v>117</v>
      </c>
      <c r="E168" s="27">
        <v>2</v>
      </c>
      <c r="F168" s="14" t="s">
        <v>116</v>
      </c>
      <c r="G168" s="25" t="s">
        <v>116</v>
      </c>
      <c r="N168" s="37"/>
      <c r="O168" s="37"/>
      <c r="P168" s="37"/>
      <c r="Q168" s="37"/>
      <c r="R168" s="37"/>
    </row>
    <row r="169" spans="1:18" s="26" customFormat="1" x14ac:dyDescent="0.2">
      <c r="A169" s="15">
        <v>161</v>
      </c>
      <c r="B169" s="32" t="s">
        <v>203</v>
      </c>
      <c r="C169" s="33" t="s">
        <v>275</v>
      </c>
      <c r="D169" s="27" t="s">
        <v>117</v>
      </c>
      <c r="E169" s="27">
        <v>2</v>
      </c>
      <c r="F169" s="14" t="s">
        <v>116</v>
      </c>
      <c r="G169" s="25" t="s">
        <v>116</v>
      </c>
    </row>
    <row r="170" spans="1:18" s="26" customFormat="1" ht="18" x14ac:dyDescent="0.2">
      <c r="A170" s="15">
        <v>162</v>
      </c>
      <c r="B170" s="32" t="s">
        <v>204</v>
      </c>
      <c r="C170" s="33" t="s">
        <v>275</v>
      </c>
      <c r="D170" s="27" t="s">
        <v>67</v>
      </c>
      <c r="E170" s="27">
        <v>2</v>
      </c>
      <c r="F170" s="14" t="s">
        <v>116</v>
      </c>
      <c r="G170" s="25" t="s">
        <v>116</v>
      </c>
    </row>
    <row r="171" spans="1:18" s="36" customFormat="1" ht="16.5" x14ac:dyDescent="0.25">
      <c r="A171" s="15">
        <v>163</v>
      </c>
      <c r="B171" s="32" t="s">
        <v>205</v>
      </c>
      <c r="C171" s="33" t="s">
        <v>275</v>
      </c>
      <c r="D171" s="27" t="s">
        <v>67</v>
      </c>
      <c r="E171" s="27">
        <v>1</v>
      </c>
      <c r="F171" s="14" t="s">
        <v>116</v>
      </c>
      <c r="G171" s="25" t="s">
        <v>116</v>
      </c>
      <c r="N171" s="37"/>
      <c r="O171" s="37"/>
      <c r="P171" s="37"/>
      <c r="Q171" s="37"/>
      <c r="R171" s="37"/>
    </row>
    <row r="172" spans="1:18" s="36" customFormat="1" ht="18" x14ac:dyDescent="0.25">
      <c r="A172" s="15">
        <v>164</v>
      </c>
      <c r="B172" s="32" t="s">
        <v>206</v>
      </c>
      <c r="C172" s="33" t="s">
        <v>275</v>
      </c>
      <c r="D172" s="27" t="s">
        <v>67</v>
      </c>
      <c r="E172" s="27">
        <v>1</v>
      </c>
      <c r="F172" s="14" t="s">
        <v>116</v>
      </c>
      <c r="G172" s="25" t="s">
        <v>116</v>
      </c>
      <c r="N172" s="37"/>
      <c r="O172" s="37"/>
      <c r="P172" s="37"/>
      <c r="Q172" s="37"/>
      <c r="R172" s="37"/>
    </row>
    <row r="173" spans="1:18" s="36" customFormat="1" ht="16.5" x14ac:dyDescent="0.25">
      <c r="A173" s="15">
        <v>165</v>
      </c>
      <c r="B173" s="32" t="s">
        <v>207</v>
      </c>
      <c r="C173" s="33" t="s">
        <v>275</v>
      </c>
      <c r="D173" s="27" t="s">
        <v>117</v>
      </c>
      <c r="E173" s="27">
        <v>1</v>
      </c>
      <c r="F173" s="14" t="s">
        <v>116</v>
      </c>
      <c r="G173" s="25" t="s">
        <v>116</v>
      </c>
      <c r="N173" s="37"/>
      <c r="O173" s="37"/>
      <c r="P173" s="37"/>
      <c r="Q173" s="37"/>
      <c r="R173" s="37"/>
    </row>
    <row r="174" spans="1:18" s="26" customFormat="1" x14ac:dyDescent="0.2">
      <c r="A174" s="15">
        <v>166</v>
      </c>
      <c r="B174" s="32" t="s">
        <v>208</v>
      </c>
      <c r="C174" s="33" t="s">
        <v>209</v>
      </c>
      <c r="D174" s="27" t="s">
        <v>117</v>
      </c>
      <c r="E174" s="27">
        <v>2</v>
      </c>
      <c r="F174" s="14" t="s">
        <v>116</v>
      </c>
      <c r="G174" s="25" t="s">
        <v>116</v>
      </c>
    </row>
    <row r="175" spans="1:18" s="26" customFormat="1" ht="15.75" x14ac:dyDescent="0.2">
      <c r="A175" s="22"/>
      <c r="B175" s="30" t="s">
        <v>210</v>
      </c>
      <c r="C175" s="35"/>
      <c r="D175" s="23"/>
      <c r="E175" s="23"/>
      <c r="F175" s="14"/>
      <c r="G175" s="25"/>
    </row>
    <row r="176" spans="1:18" s="26" customFormat="1" ht="24" x14ac:dyDescent="0.2">
      <c r="A176" s="15">
        <v>167</v>
      </c>
      <c r="B176" s="32" t="s">
        <v>211</v>
      </c>
      <c r="C176" s="33" t="s">
        <v>276</v>
      </c>
      <c r="D176" s="27" t="s">
        <v>67</v>
      </c>
      <c r="E176" s="27">
        <v>36</v>
      </c>
      <c r="F176" s="4" t="s">
        <v>49</v>
      </c>
      <c r="G176" s="16" t="s">
        <v>325</v>
      </c>
    </row>
    <row r="177" spans="1:18" s="36" customFormat="1" ht="16.5" x14ac:dyDescent="0.25">
      <c r="A177" s="15">
        <v>168</v>
      </c>
      <c r="B177" s="32" t="s">
        <v>295</v>
      </c>
      <c r="C177" s="33" t="s">
        <v>276</v>
      </c>
      <c r="D177" s="27" t="s">
        <v>117</v>
      </c>
      <c r="E177" s="27">
        <v>106</v>
      </c>
      <c r="F177" s="14" t="s">
        <v>116</v>
      </c>
      <c r="G177" s="25" t="s">
        <v>116</v>
      </c>
      <c r="N177" s="37"/>
      <c r="O177" s="37"/>
      <c r="P177" s="37"/>
      <c r="Q177" s="37"/>
      <c r="R177" s="37"/>
    </row>
    <row r="178" spans="1:18" s="26" customFormat="1" x14ac:dyDescent="0.2">
      <c r="A178" s="15">
        <v>169</v>
      </c>
      <c r="B178" s="32" t="s">
        <v>294</v>
      </c>
      <c r="C178" s="33" t="s">
        <v>276</v>
      </c>
      <c r="D178" s="27" t="s">
        <v>117</v>
      </c>
      <c r="E178" s="27">
        <v>1</v>
      </c>
      <c r="F178" s="14" t="s">
        <v>116</v>
      </c>
      <c r="G178" s="25" t="s">
        <v>116</v>
      </c>
    </row>
    <row r="179" spans="1:18" s="26" customFormat="1" ht="18" x14ac:dyDescent="0.2">
      <c r="A179" s="15">
        <v>170</v>
      </c>
      <c r="B179" s="32" t="s">
        <v>212</v>
      </c>
      <c r="C179" s="33" t="s">
        <v>276</v>
      </c>
      <c r="D179" s="27" t="s">
        <v>67</v>
      </c>
      <c r="E179" s="27">
        <v>1</v>
      </c>
      <c r="F179" s="14" t="s">
        <v>116</v>
      </c>
      <c r="G179" s="25" t="s">
        <v>116</v>
      </c>
    </row>
    <row r="180" spans="1:18" s="36" customFormat="1" ht="18" x14ac:dyDescent="0.25">
      <c r="A180" s="15">
        <v>171</v>
      </c>
      <c r="B180" s="32" t="s">
        <v>213</v>
      </c>
      <c r="C180" s="33" t="s">
        <v>276</v>
      </c>
      <c r="D180" s="27" t="s">
        <v>67</v>
      </c>
      <c r="E180" s="27">
        <v>1</v>
      </c>
      <c r="F180" s="14" t="s">
        <v>116</v>
      </c>
      <c r="G180" s="25" t="s">
        <v>116</v>
      </c>
      <c r="N180" s="37"/>
      <c r="O180" s="37"/>
      <c r="P180" s="37"/>
      <c r="Q180" s="37"/>
      <c r="R180" s="37"/>
    </row>
    <row r="181" spans="1:18" s="36" customFormat="1" ht="16.5" x14ac:dyDescent="0.25">
      <c r="A181" s="15">
        <v>172</v>
      </c>
      <c r="B181" s="32" t="s">
        <v>214</v>
      </c>
      <c r="C181" s="33" t="s">
        <v>276</v>
      </c>
      <c r="D181" s="27" t="s">
        <v>117</v>
      </c>
      <c r="E181" s="27">
        <v>6</v>
      </c>
      <c r="F181" s="14" t="s">
        <v>116</v>
      </c>
      <c r="G181" s="25" t="s">
        <v>116</v>
      </c>
      <c r="N181" s="37"/>
      <c r="O181" s="37"/>
      <c r="P181" s="37"/>
      <c r="Q181" s="37"/>
      <c r="R181" s="37"/>
    </row>
    <row r="182" spans="1:18" s="26" customFormat="1" x14ac:dyDescent="0.2">
      <c r="A182" s="15">
        <v>173</v>
      </c>
      <c r="B182" s="32" t="s">
        <v>293</v>
      </c>
      <c r="C182" s="33" t="s">
        <v>276</v>
      </c>
      <c r="D182" s="27" t="s">
        <v>117</v>
      </c>
      <c r="E182" s="27">
        <v>1</v>
      </c>
      <c r="F182" s="14" t="s">
        <v>116</v>
      </c>
      <c r="G182" s="25" t="s">
        <v>116</v>
      </c>
    </row>
    <row r="183" spans="1:18" s="26" customFormat="1" ht="18" x14ac:dyDescent="0.2">
      <c r="A183" s="15">
        <v>174</v>
      </c>
      <c r="B183" s="32" t="s">
        <v>215</v>
      </c>
      <c r="C183" s="33" t="s">
        <v>276</v>
      </c>
      <c r="D183" s="27" t="s">
        <v>67</v>
      </c>
      <c r="E183" s="27">
        <v>1</v>
      </c>
      <c r="F183" s="14" t="s">
        <v>116</v>
      </c>
      <c r="G183" s="25" t="s">
        <v>116</v>
      </c>
    </row>
    <row r="184" spans="1:18" s="38" customFormat="1" ht="18" x14ac:dyDescent="0.25">
      <c r="A184" s="15">
        <v>175</v>
      </c>
      <c r="B184" s="32" t="s">
        <v>216</v>
      </c>
      <c r="C184" s="33" t="s">
        <v>276</v>
      </c>
      <c r="D184" s="27" t="s">
        <v>67</v>
      </c>
      <c r="E184" s="27">
        <v>1</v>
      </c>
      <c r="F184" s="14" t="s">
        <v>116</v>
      </c>
      <c r="G184" s="25" t="s">
        <v>116</v>
      </c>
      <c r="N184" s="39"/>
      <c r="O184" s="39"/>
      <c r="P184" s="39"/>
      <c r="Q184" s="39"/>
      <c r="R184" s="39"/>
    </row>
    <row r="185" spans="1:18" s="36" customFormat="1" ht="16.5" x14ac:dyDescent="0.25">
      <c r="A185" s="15">
        <v>176</v>
      </c>
      <c r="B185" s="32" t="s">
        <v>292</v>
      </c>
      <c r="C185" s="33" t="s">
        <v>276</v>
      </c>
      <c r="D185" s="27" t="s">
        <v>117</v>
      </c>
      <c r="E185" s="27">
        <v>2</v>
      </c>
      <c r="F185" s="14" t="s">
        <v>116</v>
      </c>
      <c r="G185" s="25" t="s">
        <v>116</v>
      </c>
      <c r="N185" s="37"/>
      <c r="O185" s="37"/>
      <c r="P185" s="37"/>
      <c r="Q185" s="37"/>
      <c r="R185" s="37"/>
    </row>
    <row r="186" spans="1:18" s="26" customFormat="1" x14ac:dyDescent="0.2">
      <c r="A186" s="15">
        <v>177</v>
      </c>
      <c r="B186" s="32" t="s">
        <v>290</v>
      </c>
      <c r="C186" s="33" t="s">
        <v>276</v>
      </c>
      <c r="D186" s="27" t="s">
        <v>117</v>
      </c>
      <c r="E186" s="27">
        <v>11</v>
      </c>
      <c r="F186" s="14" t="s">
        <v>116</v>
      </c>
      <c r="G186" s="25" t="s">
        <v>116</v>
      </c>
      <c r="H186" s="29"/>
    </row>
    <row r="187" spans="1:18" s="26" customFormat="1" ht="30" x14ac:dyDescent="0.2">
      <c r="A187" s="15">
        <v>178</v>
      </c>
      <c r="B187" s="32" t="s">
        <v>217</v>
      </c>
      <c r="C187" s="33" t="s">
        <v>218</v>
      </c>
      <c r="D187" s="27" t="s">
        <v>67</v>
      </c>
      <c r="E187" s="27">
        <v>12</v>
      </c>
      <c r="F187" s="14" t="s">
        <v>116</v>
      </c>
      <c r="G187" s="25" t="s">
        <v>116</v>
      </c>
    </row>
    <row r="188" spans="1:18" s="36" customFormat="1" ht="18" x14ac:dyDescent="0.25">
      <c r="A188" s="15">
        <v>179</v>
      </c>
      <c r="B188" s="32" t="s">
        <v>219</v>
      </c>
      <c r="C188" s="33" t="s">
        <v>276</v>
      </c>
      <c r="D188" s="27" t="s">
        <v>67</v>
      </c>
      <c r="E188" s="27">
        <v>4</v>
      </c>
      <c r="F188" s="14" t="s">
        <v>116</v>
      </c>
      <c r="G188" s="25" t="s">
        <v>116</v>
      </c>
      <c r="N188" s="37"/>
      <c r="O188" s="37"/>
      <c r="P188" s="37"/>
      <c r="Q188" s="37"/>
      <c r="R188" s="37"/>
    </row>
    <row r="189" spans="1:18" s="36" customFormat="1" ht="18" x14ac:dyDescent="0.25">
      <c r="A189" s="15">
        <v>180</v>
      </c>
      <c r="B189" s="32" t="s">
        <v>220</v>
      </c>
      <c r="C189" s="33" t="s">
        <v>276</v>
      </c>
      <c r="D189" s="27" t="s">
        <v>67</v>
      </c>
      <c r="E189" s="27">
        <v>4</v>
      </c>
      <c r="F189" s="14" t="s">
        <v>116</v>
      </c>
      <c r="G189" s="25" t="s">
        <v>116</v>
      </c>
      <c r="N189" s="37"/>
      <c r="O189" s="37"/>
      <c r="P189" s="37"/>
      <c r="Q189" s="37"/>
      <c r="R189" s="37"/>
    </row>
    <row r="190" spans="1:18" s="36" customFormat="1" ht="30" x14ac:dyDescent="0.25">
      <c r="A190" s="15">
        <v>181</v>
      </c>
      <c r="B190" s="32" t="s">
        <v>221</v>
      </c>
      <c r="C190" s="33" t="s">
        <v>218</v>
      </c>
      <c r="D190" s="27" t="s">
        <v>67</v>
      </c>
      <c r="E190" s="27">
        <v>3</v>
      </c>
      <c r="F190" s="14" t="s">
        <v>116</v>
      </c>
      <c r="G190" s="25" t="s">
        <v>116</v>
      </c>
      <c r="N190" s="37"/>
      <c r="O190" s="37"/>
      <c r="P190" s="37"/>
      <c r="Q190" s="37"/>
      <c r="R190" s="37"/>
    </row>
    <row r="191" spans="1:18" s="36" customFormat="1" ht="16.5" x14ac:dyDescent="0.25">
      <c r="A191" s="15">
        <v>182</v>
      </c>
      <c r="B191" s="32" t="s">
        <v>291</v>
      </c>
      <c r="C191" s="33" t="s">
        <v>276</v>
      </c>
      <c r="D191" s="27" t="s">
        <v>117</v>
      </c>
      <c r="E191" s="27">
        <v>15</v>
      </c>
      <c r="F191" s="14" t="s">
        <v>116</v>
      </c>
      <c r="G191" s="25" t="s">
        <v>116</v>
      </c>
      <c r="N191" s="37"/>
      <c r="O191" s="37"/>
      <c r="P191" s="37"/>
      <c r="Q191" s="37"/>
      <c r="R191" s="37"/>
    </row>
    <row r="192" spans="1:18" s="26" customFormat="1" ht="18" x14ac:dyDescent="0.2">
      <c r="A192" s="15">
        <v>183</v>
      </c>
      <c r="B192" s="32" t="s">
        <v>222</v>
      </c>
      <c r="C192" s="33" t="s">
        <v>276</v>
      </c>
      <c r="D192" s="27" t="s">
        <v>67</v>
      </c>
      <c r="E192" s="27">
        <v>19</v>
      </c>
      <c r="F192" s="14" t="s">
        <v>116</v>
      </c>
      <c r="G192" s="25" t="s">
        <v>116</v>
      </c>
    </row>
    <row r="193" spans="1:18" s="36" customFormat="1" ht="30" x14ac:dyDescent="0.25">
      <c r="A193" s="15">
        <v>184</v>
      </c>
      <c r="B193" s="32" t="s">
        <v>223</v>
      </c>
      <c r="C193" s="33" t="s">
        <v>224</v>
      </c>
      <c r="D193" s="27" t="s">
        <v>67</v>
      </c>
      <c r="E193" s="27">
        <v>2</v>
      </c>
      <c r="F193" s="14" t="s">
        <v>116</v>
      </c>
      <c r="G193" s="25" t="s">
        <v>116</v>
      </c>
      <c r="N193" s="37"/>
      <c r="O193" s="37"/>
      <c r="P193" s="37"/>
      <c r="Q193" s="37"/>
      <c r="R193" s="37"/>
    </row>
    <row r="194" spans="1:18" s="36" customFormat="1" ht="16.5" x14ac:dyDescent="0.25">
      <c r="A194" s="15">
        <v>185</v>
      </c>
      <c r="B194" s="32" t="s">
        <v>225</v>
      </c>
      <c r="C194" s="33" t="s">
        <v>192</v>
      </c>
      <c r="D194" s="27" t="s">
        <v>117</v>
      </c>
      <c r="E194" s="27">
        <v>2</v>
      </c>
      <c r="F194" s="14" t="s">
        <v>116</v>
      </c>
      <c r="G194" s="25" t="s">
        <v>116</v>
      </c>
      <c r="N194" s="37"/>
      <c r="O194" s="37"/>
      <c r="P194" s="37"/>
      <c r="Q194" s="37"/>
      <c r="R194" s="37"/>
    </row>
    <row r="195" spans="1:18" s="26" customFormat="1" x14ac:dyDescent="0.2">
      <c r="A195" s="15">
        <v>186</v>
      </c>
      <c r="B195" s="32" t="s">
        <v>226</v>
      </c>
      <c r="C195" s="33" t="s">
        <v>192</v>
      </c>
      <c r="D195" s="27" t="s">
        <v>117</v>
      </c>
      <c r="E195" s="27">
        <v>2</v>
      </c>
      <c r="F195" s="14" t="s">
        <v>116</v>
      </c>
      <c r="G195" s="25" t="s">
        <v>116</v>
      </c>
    </row>
    <row r="196" spans="1:18" s="26" customFormat="1" ht="30" customHeight="1" x14ac:dyDescent="0.2">
      <c r="A196" s="15">
        <v>187</v>
      </c>
      <c r="B196" s="32" t="s">
        <v>227</v>
      </c>
      <c r="C196" s="33" t="s">
        <v>228</v>
      </c>
      <c r="D196" s="27" t="s">
        <v>67</v>
      </c>
      <c r="E196" s="27">
        <v>6</v>
      </c>
      <c r="F196" s="14" t="s">
        <v>116</v>
      </c>
      <c r="G196" s="25" t="s">
        <v>116</v>
      </c>
    </row>
    <row r="197" spans="1:18" s="36" customFormat="1" ht="16.5" x14ac:dyDescent="0.25">
      <c r="A197" s="15">
        <v>188</v>
      </c>
      <c r="B197" s="32" t="s">
        <v>229</v>
      </c>
      <c r="C197" s="33" t="s">
        <v>151</v>
      </c>
      <c r="D197" s="27" t="s">
        <v>67</v>
      </c>
      <c r="E197" s="27">
        <v>1</v>
      </c>
      <c r="F197" s="14" t="s">
        <v>116</v>
      </c>
      <c r="G197" s="25" t="s">
        <v>116</v>
      </c>
      <c r="N197" s="37"/>
      <c r="O197" s="37"/>
      <c r="P197" s="37"/>
      <c r="Q197" s="37"/>
      <c r="R197" s="37"/>
    </row>
    <row r="198" spans="1:18" s="36" customFormat="1" ht="16.5" x14ac:dyDescent="0.25">
      <c r="A198" s="15">
        <v>189</v>
      </c>
      <c r="B198" s="32" t="s">
        <v>230</v>
      </c>
      <c r="C198" s="33" t="s">
        <v>151</v>
      </c>
      <c r="D198" s="27" t="s">
        <v>67</v>
      </c>
      <c r="E198" s="27">
        <v>2</v>
      </c>
      <c r="F198" s="14" t="s">
        <v>116</v>
      </c>
      <c r="G198" s="25" t="s">
        <v>116</v>
      </c>
      <c r="N198" s="37"/>
      <c r="O198" s="37"/>
      <c r="P198" s="37"/>
      <c r="Q198" s="37"/>
      <c r="R198" s="37"/>
    </row>
    <row r="199" spans="1:18" s="36" customFormat="1" ht="16.5" customHeight="1" x14ac:dyDescent="0.25">
      <c r="A199" s="15">
        <v>190</v>
      </c>
      <c r="B199" s="32" t="s">
        <v>231</v>
      </c>
      <c r="C199" s="33" t="s">
        <v>151</v>
      </c>
      <c r="D199" s="27" t="s">
        <v>67</v>
      </c>
      <c r="E199" s="27">
        <v>3</v>
      </c>
      <c r="F199" s="14" t="s">
        <v>116</v>
      </c>
      <c r="G199" s="25" t="s">
        <v>116</v>
      </c>
      <c r="N199" s="37"/>
      <c r="O199" s="37"/>
      <c r="P199" s="37"/>
      <c r="Q199" s="37"/>
      <c r="R199" s="37"/>
    </row>
    <row r="200" spans="1:18" s="36" customFormat="1" ht="16.5" x14ac:dyDescent="0.25">
      <c r="A200" s="15">
        <v>191</v>
      </c>
      <c r="B200" s="32" t="s">
        <v>232</v>
      </c>
      <c r="C200" s="33" t="s">
        <v>192</v>
      </c>
      <c r="D200" s="27" t="s">
        <v>67</v>
      </c>
      <c r="E200" s="27">
        <v>13</v>
      </c>
      <c r="F200" s="14" t="s">
        <v>116</v>
      </c>
      <c r="G200" s="25" t="s">
        <v>116</v>
      </c>
      <c r="N200" s="37"/>
      <c r="O200" s="37"/>
      <c r="P200" s="37"/>
      <c r="Q200" s="37"/>
      <c r="R200" s="37"/>
    </row>
    <row r="201" spans="1:18" s="36" customFormat="1" ht="16.5" x14ac:dyDescent="0.25">
      <c r="A201" s="15">
        <v>192</v>
      </c>
      <c r="B201" s="32" t="s">
        <v>233</v>
      </c>
      <c r="C201" s="33" t="s">
        <v>167</v>
      </c>
      <c r="D201" s="27" t="s">
        <v>67</v>
      </c>
      <c r="E201" s="27">
        <v>1</v>
      </c>
      <c r="F201" s="14" t="s">
        <v>116</v>
      </c>
      <c r="G201" s="25" t="s">
        <v>116</v>
      </c>
      <c r="N201" s="37"/>
      <c r="O201" s="37"/>
      <c r="P201" s="37"/>
      <c r="Q201" s="37"/>
      <c r="R201" s="37"/>
    </row>
    <row r="202" spans="1:18" s="36" customFormat="1" ht="16.5" x14ac:dyDescent="0.25">
      <c r="A202" s="15">
        <v>193</v>
      </c>
      <c r="B202" s="32" t="s">
        <v>234</v>
      </c>
      <c r="C202" s="33" t="s">
        <v>192</v>
      </c>
      <c r="D202" s="27" t="s">
        <v>67</v>
      </c>
      <c r="E202" s="27">
        <v>2</v>
      </c>
      <c r="F202" s="14" t="s">
        <v>116</v>
      </c>
      <c r="G202" s="25" t="s">
        <v>116</v>
      </c>
      <c r="N202" s="37"/>
      <c r="O202" s="37"/>
      <c r="P202" s="37"/>
      <c r="Q202" s="37"/>
      <c r="R202" s="37"/>
    </row>
    <row r="203" spans="1:18" s="36" customFormat="1" ht="16.5" x14ac:dyDescent="0.25">
      <c r="A203" s="15">
        <v>194</v>
      </c>
      <c r="B203" s="32" t="s">
        <v>235</v>
      </c>
      <c r="C203" s="33" t="s">
        <v>236</v>
      </c>
      <c r="D203" s="27" t="s">
        <v>117</v>
      </c>
      <c r="E203" s="27">
        <v>2</v>
      </c>
      <c r="F203" s="14" t="s">
        <v>116</v>
      </c>
      <c r="G203" s="25" t="s">
        <v>116</v>
      </c>
      <c r="N203" s="37"/>
      <c r="O203" s="37"/>
      <c r="P203" s="37"/>
      <c r="Q203" s="37"/>
      <c r="R203" s="37"/>
    </row>
    <row r="204" spans="1:18" s="26" customFormat="1" x14ac:dyDescent="0.2">
      <c r="A204" s="15">
        <v>195</v>
      </c>
      <c r="B204" s="32" t="s">
        <v>237</v>
      </c>
      <c r="C204" s="33" t="s">
        <v>192</v>
      </c>
      <c r="D204" s="27" t="s">
        <v>117</v>
      </c>
      <c r="E204" s="27">
        <v>8</v>
      </c>
      <c r="F204" s="14" t="s">
        <v>116</v>
      </c>
      <c r="G204" s="25" t="s">
        <v>116</v>
      </c>
    </row>
    <row r="205" spans="1:18" s="26" customFormat="1" x14ac:dyDescent="0.2">
      <c r="A205" s="15">
        <v>196</v>
      </c>
      <c r="B205" s="32" t="s">
        <v>238</v>
      </c>
      <c r="C205" s="33" t="s">
        <v>151</v>
      </c>
      <c r="D205" s="27" t="s">
        <v>117</v>
      </c>
      <c r="E205" s="27">
        <v>12</v>
      </c>
      <c r="F205" s="14" t="s">
        <v>116</v>
      </c>
      <c r="G205" s="25" t="s">
        <v>116</v>
      </c>
    </row>
    <row r="206" spans="1:18" s="26" customFormat="1" x14ac:dyDescent="0.2">
      <c r="A206" s="15">
        <v>197</v>
      </c>
      <c r="B206" s="32" t="s">
        <v>239</v>
      </c>
      <c r="C206" s="33" t="s">
        <v>151</v>
      </c>
      <c r="D206" s="27" t="s">
        <v>117</v>
      </c>
      <c r="E206" s="27">
        <v>2</v>
      </c>
      <c r="F206" s="14" t="s">
        <v>116</v>
      </c>
      <c r="G206" s="25" t="s">
        <v>116</v>
      </c>
    </row>
    <row r="207" spans="1:18" s="26" customFormat="1" x14ac:dyDescent="0.2">
      <c r="A207" s="15">
        <v>198</v>
      </c>
      <c r="B207" s="32" t="s">
        <v>240</v>
      </c>
      <c r="C207" s="33" t="s">
        <v>151</v>
      </c>
      <c r="D207" s="27" t="s">
        <v>117</v>
      </c>
      <c r="E207" s="27">
        <v>37</v>
      </c>
      <c r="F207" s="14" t="s">
        <v>116</v>
      </c>
      <c r="G207" s="25" t="s">
        <v>116</v>
      </c>
    </row>
    <row r="208" spans="1:18" s="26" customFormat="1" x14ac:dyDescent="0.2">
      <c r="A208" s="15">
        <v>199</v>
      </c>
      <c r="B208" s="32" t="s">
        <v>241</v>
      </c>
      <c r="C208" s="33" t="s">
        <v>192</v>
      </c>
      <c r="D208" s="27" t="s">
        <v>117</v>
      </c>
      <c r="E208" s="27">
        <v>2</v>
      </c>
      <c r="F208" s="14" t="s">
        <v>116</v>
      </c>
      <c r="G208" s="25" t="s">
        <v>116</v>
      </c>
    </row>
    <row r="209" spans="1:18" s="26" customFormat="1" x14ac:dyDescent="0.2">
      <c r="A209" s="15">
        <v>200</v>
      </c>
      <c r="B209" s="32" t="s">
        <v>242</v>
      </c>
      <c r="C209" s="33" t="s">
        <v>192</v>
      </c>
      <c r="D209" s="27" t="s">
        <v>117</v>
      </c>
      <c r="E209" s="27">
        <v>2</v>
      </c>
      <c r="F209" s="14" t="s">
        <v>116</v>
      </c>
      <c r="G209" s="25" t="s">
        <v>116</v>
      </c>
    </row>
    <row r="210" spans="1:18" s="26" customFormat="1" x14ac:dyDescent="0.2">
      <c r="A210" s="15">
        <v>201</v>
      </c>
      <c r="B210" s="32" t="s">
        <v>243</v>
      </c>
      <c r="C210" s="33" t="s">
        <v>192</v>
      </c>
      <c r="D210" s="27" t="s">
        <v>117</v>
      </c>
      <c r="E210" s="27">
        <v>1</v>
      </c>
      <c r="F210" s="14" t="s">
        <v>116</v>
      </c>
      <c r="G210" s="25" t="s">
        <v>116</v>
      </c>
    </row>
    <row r="211" spans="1:18" s="26" customFormat="1" x14ac:dyDescent="0.2">
      <c r="A211" s="15">
        <v>202</v>
      </c>
      <c r="B211" s="32" t="s">
        <v>244</v>
      </c>
      <c r="C211" s="33" t="s">
        <v>192</v>
      </c>
      <c r="D211" s="27" t="s">
        <v>117</v>
      </c>
      <c r="E211" s="27">
        <v>2</v>
      </c>
      <c r="F211" s="14" t="s">
        <v>116</v>
      </c>
      <c r="G211" s="25" t="s">
        <v>116</v>
      </c>
    </row>
    <row r="212" spans="1:18" s="26" customFormat="1" x14ac:dyDescent="0.2">
      <c r="A212" s="15">
        <v>203</v>
      </c>
      <c r="B212" s="32" t="s">
        <v>245</v>
      </c>
      <c r="C212" s="33" t="s">
        <v>192</v>
      </c>
      <c r="D212" s="27" t="s">
        <v>117</v>
      </c>
      <c r="E212" s="27">
        <v>8</v>
      </c>
      <c r="F212" s="14" t="s">
        <v>116</v>
      </c>
      <c r="G212" s="25" t="s">
        <v>116</v>
      </c>
    </row>
    <row r="213" spans="1:18" s="26" customFormat="1" x14ac:dyDescent="0.2">
      <c r="A213" s="15">
        <v>204</v>
      </c>
      <c r="B213" s="32" t="s">
        <v>246</v>
      </c>
      <c r="C213" s="33" t="s">
        <v>192</v>
      </c>
      <c r="D213" s="27" t="s">
        <v>67</v>
      </c>
      <c r="E213" s="27">
        <v>1</v>
      </c>
      <c r="F213" s="14" t="s">
        <v>116</v>
      </c>
      <c r="G213" s="25" t="s">
        <v>116</v>
      </c>
    </row>
    <row r="214" spans="1:18" s="36" customFormat="1" ht="16.5" x14ac:dyDescent="0.25">
      <c r="A214" s="15">
        <v>205</v>
      </c>
      <c r="B214" s="32" t="s">
        <v>247</v>
      </c>
      <c r="C214" s="33" t="s">
        <v>192</v>
      </c>
      <c r="D214" s="27" t="s">
        <v>117</v>
      </c>
      <c r="E214" s="27">
        <v>2</v>
      </c>
      <c r="F214" s="14" t="s">
        <v>116</v>
      </c>
      <c r="G214" s="25" t="s">
        <v>116</v>
      </c>
      <c r="N214" s="37"/>
      <c r="O214" s="37"/>
      <c r="P214" s="37"/>
      <c r="Q214" s="37"/>
      <c r="R214" s="37"/>
    </row>
    <row r="215" spans="1:18" s="26" customFormat="1" x14ac:dyDescent="0.2">
      <c r="A215" s="15">
        <v>206</v>
      </c>
      <c r="B215" s="32" t="s">
        <v>248</v>
      </c>
      <c r="C215" s="33" t="s">
        <v>192</v>
      </c>
      <c r="D215" s="27" t="s">
        <v>117</v>
      </c>
      <c r="E215" s="27">
        <v>2</v>
      </c>
      <c r="F215" s="14" t="s">
        <v>116</v>
      </c>
      <c r="G215" s="25" t="s">
        <v>116</v>
      </c>
    </row>
    <row r="216" spans="1:18" s="26" customFormat="1" x14ac:dyDescent="0.2">
      <c r="A216" s="15">
        <v>207</v>
      </c>
      <c r="B216" s="32" t="s">
        <v>249</v>
      </c>
      <c r="C216" s="33" t="s">
        <v>192</v>
      </c>
      <c r="D216" s="27" t="s">
        <v>117</v>
      </c>
      <c r="E216" s="27">
        <v>2</v>
      </c>
      <c r="F216" s="14" t="s">
        <v>116</v>
      </c>
      <c r="G216" s="25" t="s">
        <v>116</v>
      </c>
    </row>
    <row r="217" spans="1:18" s="26" customFormat="1" x14ac:dyDescent="0.2">
      <c r="A217" s="15">
        <v>208</v>
      </c>
      <c r="B217" s="32" t="s">
        <v>250</v>
      </c>
      <c r="C217" s="33" t="s">
        <v>192</v>
      </c>
      <c r="D217" s="27" t="s">
        <v>117</v>
      </c>
      <c r="E217" s="27">
        <v>1</v>
      </c>
      <c r="F217" s="14" t="s">
        <v>116</v>
      </c>
      <c r="G217" s="25" t="s">
        <v>116</v>
      </c>
    </row>
    <row r="218" spans="1:18" s="26" customFormat="1" x14ac:dyDescent="0.2">
      <c r="A218" s="15">
        <v>209</v>
      </c>
      <c r="B218" s="32" t="s">
        <v>251</v>
      </c>
      <c r="C218" s="33" t="s">
        <v>151</v>
      </c>
      <c r="D218" s="27" t="s">
        <v>117</v>
      </c>
      <c r="E218" s="27">
        <v>2</v>
      </c>
      <c r="F218" s="14" t="s">
        <v>116</v>
      </c>
      <c r="G218" s="25" t="s">
        <v>116</v>
      </c>
    </row>
    <row r="219" spans="1:18" s="26" customFormat="1" ht="30" x14ac:dyDescent="0.2">
      <c r="A219" s="15">
        <v>210</v>
      </c>
      <c r="B219" s="32" t="s">
        <v>252</v>
      </c>
      <c r="C219" s="33" t="s">
        <v>218</v>
      </c>
      <c r="D219" s="27" t="s">
        <v>117</v>
      </c>
      <c r="E219" s="27">
        <v>5</v>
      </c>
      <c r="F219" s="14" t="s">
        <v>116</v>
      </c>
      <c r="G219" s="25" t="s">
        <v>116</v>
      </c>
    </row>
    <row r="220" spans="1:18" s="26" customFormat="1" ht="30" x14ac:dyDescent="0.2">
      <c r="A220" s="15">
        <v>211</v>
      </c>
      <c r="B220" s="32" t="s">
        <v>253</v>
      </c>
      <c r="C220" s="33" t="s">
        <v>254</v>
      </c>
      <c r="D220" s="27" t="s">
        <v>117</v>
      </c>
      <c r="E220" s="27">
        <v>51</v>
      </c>
      <c r="F220" s="14" t="s">
        <v>116</v>
      </c>
      <c r="G220" s="25" t="s">
        <v>116</v>
      </c>
    </row>
    <row r="221" spans="1:18" s="26" customFormat="1" ht="15.75" x14ac:dyDescent="0.2">
      <c r="A221" s="22"/>
      <c r="B221" s="30" t="s">
        <v>255</v>
      </c>
      <c r="C221" s="35"/>
      <c r="D221" s="23"/>
      <c r="E221" s="23"/>
      <c r="F221" s="14" t="s">
        <v>116</v>
      </c>
      <c r="G221" s="25" t="s">
        <v>116</v>
      </c>
    </row>
    <row r="222" spans="1:18" s="26" customFormat="1" ht="24" x14ac:dyDescent="0.2">
      <c r="A222" s="15">
        <v>212</v>
      </c>
      <c r="B222" s="32" t="s">
        <v>256</v>
      </c>
      <c r="C222" s="33" t="s">
        <v>277</v>
      </c>
      <c r="D222" s="27" t="s">
        <v>67</v>
      </c>
      <c r="E222" s="27">
        <v>1</v>
      </c>
      <c r="F222" s="4" t="s">
        <v>49</v>
      </c>
      <c r="G222" s="16" t="s">
        <v>325</v>
      </c>
    </row>
    <row r="223" spans="1:18" s="36" customFormat="1" ht="16.5" x14ac:dyDescent="0.25">
      <c r="A223" s="15">
        <v>213</v>
      </c>
      <c r="B223" s="32" t="s">
        <v>301</v>
      </c>
      <c r="C223" s="33" t="s">
        <v>277</v>
      </c>
      <c r="D223" s="27" t="s">
        <v>117</v>
      </c>
      <c r="E223" s="27">
        <v>2</v>
      </c>
      <c r="F223" s="14" t="s">
        <v>116</v>
      </c>
      <c r="G223" s="25" t="s">
        <v>116</v>
      </c>
      <c r="N223" s="37"/>
      <c r="O223" s="37"/>
      <c r="P223" s="37"/>
      <c r="Q223" s="37"/>
      <c r="R223" s="37"/>
    </row>
    <row r="224" spans="1:18" s="26" customFormat="1" x14ac:dyDescent="0.2">
      <c r="A224" s="15">
        <v>214</v>
      </c>
      <c r="B224" s="32" t="s">
        <v>257</v>
      </c>
      <c r="C224" s="33" t="s">
        <v>278</v>
      </c>
      <c r="D224" s="27" t="s">
        <v>67</v>
      </c>
      <c r="E224" s="27">
        <v>24</v>
      </c>
      <c r="F224" s="14" t="s">
        <v>116</v>
      </c>
      <c r="G224" s="25" t="s">
        <v>116</v>
      </c>
    </row>
    <row r="225" spans="1:18" s="36" customFormat="1" ht="16.5" x14ac:dyDescent="0.25">
      <c r="A225" s="15">
        <v>215</v>
      </c>
      <c r="B225" s="32" t="s">
        <v>258</v>
      </c>
      <c r="C225" s="33" t="s">
        <v>278</v>
      </c>
      <c r="D225" s="27" t="s">
        <v>117</v>
      </c>
      <c r="E225" s="27">
        <v>24</v>
      </c>
      <c r="F225" s="14" t="s">
        <v>116</v>
      </c>
      <c r="G225" s="25" t="s">
        <v>116</v>
      </c>
      <c r="N225" s="37"/>
      <c r="O225" s="37"/>
      <c r="P225" s="37"/>
      <c r="Q225" s="37"/>
      <c r="R225" s="37"/>
    </row>
    <row r="226" spans="1:18" s="26" customFormat="1" x14ac:dyDescent="0.2">
      <c r="A226" s="15">
        <v>216</v>
      </c>
      <c r="B226" s="32" t="s">
        <v>259</v>
      </c>
      <c r="C226" s="33" t="s">
        <v>192</v>
      </c>
      <c r="D226" s="27" t="s">
        <v>117</v>
      </c>
      <c r="E226" s="27">
        <v>2</v>
      </c>
      <c r="F226" s="14" t="s">
        <v>116</v>
      </c>
      <c r="G226" s="25" t="s">
        <v>116</v>
      </c>
    </row>
    <row r="227" spans="1:18" s="26" customFormat="1" x14ac:dyDescent="0.2">
      <c r="A227" s="15">
        <v>217</v>
      </c>
      <c r="B227" s="32" t="s">
        <v>260</v>
      </c>
      <c r="C227" s="33" t="s">
        <v>192</v>
      </c>
      <c r="D227" s="27" t="s">
        <v>67</v>
      </c>
      <c r="E227" s="27">
        <v>2</v>
      </c>
      <c r="F227" s="14" t="s">
        <v>116</v>
      </c>
      <c r="G227" s="25" t="s">
        <v>116</v>
      </c>
    </row>
    <row r="228" spans="1:18" s="36" customFormat="1" ht="16.5" x14ac:dyDescent="0.25">
      <c r="A228" s="15">
        <v>218</v>
      </c>
      <c r="B228" s="32" t="s">
        <v>261</v>
      </c>
      <c r="C228" s="33" t="s">
        <v>151</v>
      </c>
      <c r="D228" s="27" t="s">
        <v>117</v>
      </c>
      <c r="E228" s="27">
        <v>12</v>
      </c>
      <c r="F228" s="14" t="s">
        <v>116</v>
      </c>
      <c r="G228" s="25" t="s">
        <v>116</v>
      </c>
      <c r="N228" s="37"/>
      <c r="O228" s="37"/>
      <c r="P228" s="37"/>
      <c r="Q228" s="37"/>
      <c r="R228" s="37"/>
    </row>
    <row r="229" spans="1:18" s="26" customFormat="1" x14ac:dyDescent="0.2">
      <c r="A229" s="15">
        <v>219</v>
      </c>
      <c r="B229" s="32" t="s">
        <v>262</v>
      </c>
      <c r="C229" s="33" t="s">
        <v>192</v>
      </c>
      <c r="D229" s="27" t="s">
        <v>67</v>
      </c>
      <c r="E229" s="27">
        <v>10</v>
      </c>
      <c r="F229" s="14" t="s">
        <v>116</v>
      </c>
      <c r="G229" s="25" t="s">
        <v>116</v>
      </c>
    </row>
    <row r="230" spans="1:18" s="36" customFormat="1" ht="16.5" x14ac:dyDescent="0.25">
      <c r="A230" s="15">
        <v>220</v>
      </c>
      <c r="B230" s="32" t="s">
        <v>263</v>
      </c>
      <c r="C230" s="33" t="s">
        <v>192</v>
      </c>
      <c r="D230" s="27" t="s">
        <v>67</v>
      </c>
      <c r="E230" s="27">
        <v>2</v>
      </c>
      <c r="F230" s="14" t="s">
        <v>116</v>
      </c>
      <c r="G230" s="25" t="s">
        <v>116</v>
      </c>
      <c r="N230" s="37"/>
      <c r="O230" s="37"/>
      <c r="P230" s="37"/>
      <c r="Q230" s="37"/>
      <c r="R230" s="37"/>
    </row>
    <row r="231" spans="1:18" s="36" customFormat="1" ht="16.5" x14ac:dyDescent="0.25">
      <c r="A231" s="15">
        <v>221</v>
      </c>
      <c r="B231" s="32" t="s">
        <v>264</v>
      </c>
      <c r="C231" s="33" t="s">
        <v>265</v>
      </c>
      <c r="D231" s="27" t="s">
        <v>117</v>
      </c>
      <c r="E231" s="27">
        <v>35</v>
      </c>
      <c r="F231" s="14" t="s">
        <v>116</v>
      </c>
      <c r="G231" s="25" t="s">
        <v>116</v>
      </c>
      <c r="N231" s="37"/>
      <c r="O231" s="37"/>
      <c r="P231" s="37"/>
      <c r="Q231" s="37"/>
      <c r="R231" s="37"/>
    </row>
    <row r="232" spans="1:18" s="26" customFormat="1" ht="51.75" customHeight="1" x14ac:dyDescent="0.2">
      <c r="A232" s="15">
        <v>222</v>
      </c>
      <c r="B232" s="32" t="s">
        <v>279</v>
      </c>
      <c r="C232" s="33" t="s">
        <v>265</v>
      </c>
      <c r="D232" s="27" t="s">
        <v>117</v>
      </c>
      <c r="E232" s="27">
        <v>2</v>
      </c>
      <c r="F232" s="14" t="s">
        <v>116</v>
      </c>
      <c r="G232" s="25" t="s">
        <v>116</v>
      </c>
    </row>
    <row r="233" spans="1:18" s="26" customFormat="1" x14ac:dyDescent="0.2">
      <c r="A233" s="15">
        <v>223</v>
      </c>
      <c r="B233" s="32" t="s">
        <v>266</v>
      </c>
      <c r="C233" s="33" t="s">
        <v>267</v>
      </c>
      <c r="D233" s="27" t="s">
        <v>117</v>
      </c>
      <c r="E233" s="27">
        <v>4</v>
      </c>
      <c r="F233" s="14" t="s">
        <v>116</v>
      </c>
      <c r="G233" s="25" t="s">
        <v>116</v>
      </c>
    </row>
    <row r="234" spans="1:18" s="26" customFormat="1" x14ac:dyDescent="0.2">
      <c r="A234" s="15">
        <v>224</v>
      </c>
      <c r="B234" s="32" t="s">
        <v>268</v>
      </c>
      <c r="C234" s="33" t="s">
        <v>267</v>
      </c>
      <c r="D234" s="27" t="s">
        <v>117</v>
      </c>
      <c r="E234" s="27">
        <v>4</v>
      </c>
      <c r="F234" s="14" t="s">
        <v>116</v>
      </c>
      <c r="G234" s="25" t="s">
        <v>116</v>
      </c>
    </row>
    <row r="235" spans="1:18" s="26" customFormat="1" ht="25.5" x14ac:dyDescent="0.2">
      <c r="A235" s="15">
        <v>225</v>
      </c>
      <c r="B235" s="32" t="s">
        <v>269</v>
      </c>
      <c r="C235" s="33" t="s">
        <v>270</v>
      </c>
      <c r="D235" s="27" t="s">
        <v>117</v>
      </c>
      <c r="E235" s="27">
        <v>1</v>
      </c>
      <c r="F235" s="14" t="s">
        <v>116</v>
      </c>
      <c r="G235" s="25" t="s">
        <v>116</v>
      </c>
    </row>
    <row r="236" spans="1:18" s="26" customFormat="1" ht="30" x14ac:dyDescent="0.2">
      <c r="A236" s="15">
        <v>226</v>
      </c>
      <c r="B236" s="32" t="s">
        <v>271</v>
      </c>
      <c r="C236" s="33" t="s">
        <v>272</v>
      </c>
      <c r="D236" s="27" t="s">
        <v>117</v>
      </c>
      <c r="E236" s="27">
        <v>4</v>
      </c>
      <c r="F236" s="14" t="s">
        <v>116</v>
      </c>
      <c r="G236" s="25" t="s">
        <v>116</v>
      </c>
    </row>
    <row r="237" spans="1:18" s="26" customFormat="1" ht="30" x14ac:dyDescent="0.2">
      <c r="A237" s="15">
        <v>227</v>
      </c>
      <c r="B237" s="32" t="s">
        <v>273</v>
      </c>
      <c r="C237" s="33" t="s">
        <v>272</v>
      </c>
      <c r="D237" s="27" t="s">
        <v>117</v>
      </c>
      <c r="E237" s="27">
        <v>4</v>
      </c>
      <c r="F237" s="14" t="s">
        <v>116</v>
      </c>
      <c r="G237" s="25" t="s">
        <v>116</v>
      </c>
    </row>
    <row r="238" spans="1:18" s="8" customFormat="1" ht="12" x14ac:dyDescent="0.2">
      <c r="A238" s="42"/>
      <c r="B238" s="42"/>
      <c r="C238" s="42"/>
      <c r="D238" s="42"/>
      <c r="E238" s="42"/>
      <c r="F238" s="42"/>
      <c r="G238" s="42"/>
    </row>
    <row r="239" spans="1:18" s="6" customFormat="1" ht="12" x14ac:dyDescent="0.2">
      <c r="A239" s="42" t="s">
        <v>16</v>
      </c>
      <c r="B239" s="42"/>
      <c r="C239" s="42"/>
      <c r="D239" s="42"/>
      <c r="E239" s="42"/>
      <c r="F239" s="42"/>
      <c r="G239" s="42"/>
    </row>
    <row r="240" spans="1:18" s="6" customFormat="1" ht="12" x14ac:dyDescent="0.2">
      <c r="A240" s="46" t="s">
        <v>17</v>
      </c>
      <c r="B240" s="46"/>
      <c r="C240" s="46"/>
      <c r="D240" s="46"/>
      <c r="E240" s="46"/>
      <c r="F240" s="46"/>
      <c r="G240" s="46"/>
    </row>
    <row r="241" spans="1:7" s="6" customFormat="1" ht="12" x14ac:dyDescent="0.2">
      <c r="A241" s="46"/>
      <c r="B241" s="46"/>
      <c r="C241" s="46"/>
      <c r="D241" s="46"/>
      <c r="E241" s="46"/>
      <c r="F241" s="46"/>
      <c r="G241" s="46"/>
    </row>
    <row r="242" spans="1:7" s="6" customFormat="1" ht="12" x14ac:dyDescent="0.2">
      <c r="A242" s="46"/>
      <c r="B242" s="46"/>
      <c r="C242" s="46"/>
      <c r="D242" s="46"/>
      <c r="E242" s="46"/>
      <c r="F242" s="46"/>
      <c r="G242" s="46"/>
    </row>
    <row r="243" spans="1:7" s="6" customFormat="1" ht="12" x14ac:dyDescent="0.2">
      <c r="A243" s="47" t="s">
        <v>18</v>
      </c>
      <c r="B243" s="47"/>
      <c r="C243" s="47"/>
      <c r="D243" s="47"/>
      <c r="E243" s="47"/>
      <c r="F243" s="47"/>
      <c r="G243" s="47"/>
    </row>
    <row r="244" spans="1:7" s="6" customFormat="1" ht="12" x14ac:dyDescent="0.2">
      <c r="A244" s="47" t="s">
        <v>19</v>
      </c>
      <c r="B244" s="47"/>
      <c r="C244" s="47"/>
      <c r="D244" s="47"/>
      <c r="E244" s="47"/>
      <c r="F244" s="47"/>
      <c r="G244" s="47"/>
    </row>
    <row r="245" spans="1:7" s="6" customFormat="1" ht="12" x14ac:dyDescent="0.2">
      <c r="A245" s="47" t="s">
        <v>20</v>
      </c>
      <c r="B245" s="47"/>
      <c r="C245" s="47"/>
      <c r="D245" s="47"/>
      <c r="E245" s="47"/>
      <c r="F245" s="47"/>
      <c r="G245" s="47"/>
    </row>
    <row r="246" spans="1:7" s="6" customFormat="1" ht="12" x14ac:dyDescent="0.2">
      <c r="A246" s="47" t="s">
        <v>21</v>
      </c>
      <c r="B246" s="47"/>
      <c r="C246" s="47"/>
      <c r="D246" s="47"/>
      <c r="E246" s="47"/>
      <c r="F246" s="47"/>
      <c r="G246" s="47"/>
    </row>
    <row r="247" spans="1:7" s="6" customFormat="1" ht="12" x14ac:dyDescent="0.2">
      <c r="A247" s="47" t="s">
        <v>22</v>
      </c>
      <c r="B247" s="47"/>
      <c r="C247" s="47"/>
      <c r="D247" s="47"/>
      <c r="E247" s="47"/>
      <c r="F247" s="47"/>
      <c r="G247" s="47"/>
    </row>
    <row r="248" spans="1:7" s="6" customFormat="1" ht="24.75" customHeight="1" x14ac:dyDescent="0.2">
      <c r="A248" s="48" t="s">
        <v>322</v>
      </c>
      <c r="B248" s="48"/>
      <c r="C248" s="48"/>
      <c r="D248" s="48"/>
      <c r="E248" s="48"/>
      <c r="F248" s="48"/>
      <c r="G248" s="48"/>
    </row>
    <row r="249" spans="1:7" s="6" customFormat="1" ht="12" x14ac:dyDescent="0.2">
      <c r="A249" s="47" t="s">
        <v>323</v>
      </c>
      <c r="B249" s="47"/>
      <c r="C249" s="47"/>
      <c r="D249" s="47"/>
      <c r="E249" s="47"/>
      <c r="F249" s="47"/>
      <c r="G249" s="47"/>
    </row>
    <row r="250" spans="1:7" s="6" customFormat="1" ht="12" x14ac:dyDescent="0.2">
      <c r="A250" s="45" t="s">
        <v>23</v>
      </c>
      <c r="B250" s="45"/>
      <c r="C250" s="45"/>
      <c r="D250" s="45"/>
      <c r="E250" s="45"/>
      <c r="F250" s="45"/>
      <c r="G250" s="45"/>
    </row>
    <row r="251" spans="1:7" s="6" customFormat="1" ht="12" x14ac:dyDescent="0.2">
      <c r="A251" s="45" t="s">
        <v>24</v>
      </c>
      <c r="B251" s="45"/>
      <c r="C251" s="45"/>
      <c r="D251" s="45"/>
      <c r="E251" s="45"/>
      <c r="F251" s="45"/>
      <c r="G251" s="45"/>
    </row>
    <row r="252" spans="1:7" s="6" customFormat="1" ht="12" x14ac:dyDescent="0.2">
      <c r="A252" s="45" t="s">
        <v>25</v>
      </c>
      <c r="B252" s="45"/>
      <c r="C252" s="45"/>
      <c r="D252" s="45"/>
      <c r="E252" s="45"/>
      <c r="F252" s="45"/>
      <c r="G252" s="45"/>
    </row>
    <row r="253" spans="1:7" s="6" customFormat="1" ht="12" x14ac:dyDescent="0.2">
      <c r="A253" s="45" t="s">
        <v>26</v>
      </c>
      <c r="B253" s="45"/>
      <c r="C253" s="45"/>
      <c r="D253" s="45"/>
      <c r="E253" s="45"/>
      <c r="F253" s="45"/>
      <c r="G253" s="45"/>
    </row>
    <row r="254" spans="1:7" s="6" customFormat="1" ht="12" x14ac:dyDescent="0.2">
      <c r="A254" s="45" t="s">
        <v>27</v>
      </c>
      <c r="B254" s="45"/>
      <c r="C254" s="45"/>
      <c r="D254" s="45"/>
      <c r="E254" s="45"/>
      <c r="F254" s="45"/>
      <c r="G254" s="45"/>
    </row>
    <row r="255" spans="1:7" s="6" customFormat="1" ht="12" x14ac:dyDescent="0.2">
      <c r="A255" s="45" t="s">
        <v>324</v>
      </c>
      <c r="B255" s="45"/>
      <c r="C255" s="45"/>
      <c r="D255" s="45"/>
      <c r="E255" s="45"/>
      <c r="F255" s="45"/>
      <c r="G255" s="45"/>
    </row>
    <row r="256" spans="1:7" s="6" customFormat="1" ht="12" x14ac:dyDescent="0.2">
      <c r="A256" s="50" t="s">
        <v>28</v>
      </c>
      <c r="B256" s="50"/>
      <c r="C256" s="50"/>
      <c r="D256" s="50"/>
      <c r="E256" s="50"/>
      <c r="F256" s="50"/>
      <c r="G256" s="50"/>
    </row>
    <row r="257" spans="1:7" s="6" customFormat="1" ht="12" x14ac:dyDescent="0.2">
      <c r="A257" s="45" t="s">
        <v>29</v>
      </c>
      <c r="B257" s="45"/>
      <c r="C257" s="45"/>
      <c r="D257" s="45"/>
      <c r="E257" s="45"/>
      <c r="F257" s="45"/>
      <c r="G257" s="45"/>
    </row>
    <row r="258" spans="1:7" s="6" customFormat="1" ht="12" x14ac:dyDescent="0.2">
      <c r="A258" s="45" t="s">
        <v>30</v>
      </c>
      <c r="B258" s="45"/>
      <c r="C258" s="45"/>
      <c r="D258" s="45"/>
      <c r="E258" s="45"/>
      <c r="F258" s="45"/>
      <c r="G258" s="45"/>
    </row>
    <row r="259" spans="1:7" s="6" customFormat="1" ht="12" x14ac:dyDescent="0.2">
      <c r="A259" s="45" t="s">
        <v>31</v>
      </c>
      <c r="B259" s="45"/>
      <c r="C259" s="45"/>
      <c r="D259" s="45"/>
      <c r="E259" s="45"/>
      <c r="F259" s="45"/>
      <c r="G259" s="45"/>
    </row>
    <row r="260" spans="1:7" s="6" customFormat="1" ht="12" x14ac:dyDescent="0.2">
      <c r="A260" s="45" t="s">
        <v>32</v>
      </c>
      <c r="B260" s="45"/>
      <c r="C260" s="45"/>
      <c r="D260" s="45"/>
      <c r="E260" s="45"/>
      <c r="F260" s="45"/>
      <c r="G260" s="45"/>
    </row>
    <row r="261" spans="1:7" s="6" customFormat="1" ht="12" x14ac:dyDescent="0.2">
      <c r="A261" s="45" t="s">
        <v>33</v>
      </c>
      <c r="B261" s="45"/>
      <c r="C261" s="45"/>
      <c r="D261" s="45"/>
      <c r="E261" s="45"/>
      <c r="F261" s="45"/>
      <c r="G261" s="45"/>
    </row>
    <row r="262" spans="1:7" s="6" customFormat="1" ht="12" x14ac:dyDescent="0.2">
      <c r="A262" s="45" t="s">
        <v>34</v>
      </c>
      <c r="B262" s="45"/>
      <c r="C262" s="45"/>
      <c r="D262" s="45"/>
      <c r="E262" s="45"/>
      <c r="F262" s="45"/>
      <c r="G262" s="45"/>
    </row>
    <row r="263" spans="1:7" s="6" customFormat="1" ht="12" customHeight="1" x14ac:dyDescent="0.2">
      <c r="A263" s="45" t="s">
        <v>35</v>
      </c>
      <c r="B263" s="45"/>
      <c r="C263" s="45"/>
      <c r="D263" s="45"/>
      <c r="E263" s="45"/>
      <c r="F263" s="45"/>
      <c r="G263" s="45"/>
    </row>
    <row r="264" spans="1:7" s="6" customFormat="1" ht="12" customHeight="1" x14ac:dyDescent="0.2">
      <c r="A264" s="45" t="s">
        <v>36</v>
      </c>
      <c r="B264" s="45"/>
      <c r="C264" s="45"/>
      <c r="D264" s="45"/>
      <c r="E264" s="45"/>
      <c r="F264" s="45"/>
      <c r="G264" s="45"/>
    </row>
    <row r="265" spans="1:7" customFormat="1" ht="12.75" x14ac:dyDescent="0.2">
      <c r="A265" s="51" t="s">
        <v>319</v>
      </c>
      <c r="B265" s="51"/>
      <c r="C265" s="51"/>
      <c r="D265" s="51"/>
      <c r="E265" s="51"/>
      <c r="F265" s="51"/>
      <c r="G265" s="51"/>
    </row>
    <row r="266" spans="1:7" s="6" customFormat="1" ht="12" x14ac:dyDescent="0.2">
      <c r="A266" s="48" t="s">
        <v>320</v>
      </c>
      <c r="B266" s="48"/>
      <c r="C266" s="48"/>
      <c r="D266" s="48"/>
      <c r="E266" s="48"/>
      <c r="F266" s="48"/>
      <c r="G266" s="48"/>
    </row>
    <row r="267" spans="1:7" s="6" customFormat="1" ht="12" x14ac:dyDescent="0.2">
      <c r="A267" s="48" t="s">
        <v>321</v>
      </c>
      <c r="B267" s="48"/>
      <c r="C267" s="48"/>
      <c r="D267" s="48"/>
      <c r="E267" s="48"/>
      <c r="F267" s="48"/>
      <c r="G267" s="48"/>
    </row>
    <row r="268" spans="1:7" s="41" customFormat="1" ht="20.25" x14ac:dyDescent="0.2">
      <c r="A268" s="49" t="s">
        <v>318</v>
      </c>
      <c r="B268" s="49"/>
      <c r="C268" s="49"/>
      <c r="D268" s="49"/>
      <c r="E268" s="49"/>
      <c r="F268" s="49"/>
      <c r="G268" s="49"/>
    </row>
  </sheetData>
  <mergeCells count="30">
    <mergeCell ref="A268:G268"/>
    <mergeCell ref="A266:G266"/>
    <mergeCell ref="A255:G255"/>
    <mergeCell ref="A256:G256"/>
    <mergeCell ref="A257:G257"/>
    <mergeCell ref="A258:G258"/>
    <mergeCell ref="A259:G259"/>
    <mergeCell ref="A260:G260"/>
    <mergeCell ref="A261:G261"/>
    <mergeCell ref="A262:G262"/>
    <mergeCell ref="A263:G263"/>
    <mergeCell ref="A264:G264"/>
    <mergeCell ref="A265:G265"/>
    <mergeCell ref="A267:G267"/>
    <mergeCell ref="A238:G238"/>
    <mergeCell ref="A239:G239"/>
    <mergeCell ref="A1:G2"/>
    <mergeCell ref="A254:G254"/>
    <mergeCell ref="A240:G242"/>
    <mergeCell ref="A243:G243"/>
    <mergeCell ref="A244:G244"/>
    <mergeCell ref="A245:G245"/>
    <mergeCell ref="A246:G246"/>
    <mergeCell ref="A247:G247"/>
    <mergeCell ref="A249:G249"/>
    <mergeCell ref="A250:G250"/>
    <mergeCell ref="A251:G251"/>
    <mergeCell ref="A252:G252"/>
    <mergeCell ref="A253:G253"/>
    <mergeCell ref="A248:G24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AT</cp:lastModifiedBy>
  <cp:lastPrinted>2024-01-19T05:41:52Z</cp:lastPrinted>
  <dcterms:created xsi:type="dcterms:W3CDTF">2023-11-21T04:14:08Z</dcterms:created>
  <dcterms:modified xsi:type="dcterms:W3CDTF">2024-11-18T11:28:38Z</dcterms:modified>
</cp:coreProperties>
</file>