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от 3" sheetId="2" r:id="rId1"/>
  </sheets>
  <calcPr calcId="145621"/>
</workbook>
</file>

<file path=xl/calcChain.xml><?xml version="1.0" encoding="utf-8"?>
<calcChain xmlns="http://schemas.openxmlformats.org/spreadsheetml/2006/main">
  <c r="E50" i="2" l="1"/>
  <c r="E45" i="2"/>
  <c r="E44" i="2"/>
  <c r="E35" i="2"/>
  <c r="E34" i="2"/>
  <c r="E33" i="2"/>
  <c r="E31" i="2"/>
</calcChain>
</file>

<file path=xl/sharedStrings.xml><?xml version="1.0" encoding="utf-8"?>
<sst xmlns="http://schemas.openxmlformats.org/spreadsheetml/2006/main" count="430" uniqueCount="158">
  <si>
    <t xml:space="preserve"> ЛОТ №3 "Электротехническое оборудование, контрольно-измерительные приборы".</t>
  </si>
  <si>
    <t>№  п/п</t>
  </si>
  <si>
    <t>Наименование продукции</t>
  </si>
  <si>
    <t>Тип, марка, ГОСТ</t>
  </si>
  <si>
    <t>Ед. изм.</t>
  </si>
  <si>
    <t>Кол-во</t>
  </si>
  <si>
    <t>График поставки</t>
  </si>
  <si>
    <t>Базис поставки</t>
  </si>
  <si>
    <t>Год выпуска</t>
  </si>
  <si>
    <t>шт</t>
  </si>
  <si>
    <t>Датчик пламени</t>
  </si>
  <si>
    <t xml:space="preserve">Model № 20/20 (SIRA 00 ATEX 1163) </t>
  </si>
  <si>
    <t>Датчик газа</t>
  </si>
  <si>
    <t>Ultimo XIR Model s/n B13-4262411-10-043</t>
  </si>
  <si>
    <t>Калибратор</t>
  </si>
  <si>
    <t>Calibrator “ Ultimo X Series”</t>
  </si>
  <si>
    <t>“Ultimo X Series” XIR MSA s/n A09-2983170-10-016</t>
  </si>
  <si>
    <t>Модуль RTD</t>
  </si>
  <si>
    <t>Input 573 – 935 – 402 (шкаф DR)</t>
  </si>
  <si>
    <t>Реле</t>
  </si>
  <si>
    <t xml:space="preserve">Rexroth VT-Muxa2-1-10/V0/1A 24VDC relesi  </t>
  </si>
  <si>
    <t>Rele RMI A 4 5. -24 V y</t>
  </si>
  <si>
    <t>Rele RMI A 4 5. -230 VAC 50-60 HZ</t>
  </si>
  <si>
    <t>Солиноид</t>
  </si>
  <si>
    <t>Solinoid Maxseal IC03S 24V 3W A.</t>
  </si>
  <si>
    <t>Блок питания</t>
  </si>
  <si>
    <t>Прибор для измерения перепада масло-газ агрегата</t>
  </si>
  <si>
    <t>КСД -2</t>
  </si>
  <si>
    <t>Датчики для измерения температуры подшипников агрегата</t>
  </si>
  <si>
    <t>TSM гр.23 L.25мм толщина 6 мм</t>
  </si>
  <si>
    <t>Первичный прибор для измерения перепеда масло-газ</t>
  </si>
  <si>
    <t>ДМ  23582</t>
  </si>
  <si>
    <t xml:space="preserve">Датчик загазованности от системы Щит -2 </t>
  </si>
  <si>
    <t>ДТХ -127</t>
  </si>
  <si>
    <t>Конечные выключатели Шаровых кранов</t>
  </si>
  <si>
    <t>ВКМ-ВЗГ</t>
  </si>
  <si>
    <t>Электрические Автоматы</t>
  </si>
  <si>
    <t>АП50-2МГ, 500В-220В, 2,5А-4А</t>
  </si>
  <si>
    <t>Блок Загазованности</t>
  </si>
  <si>
    <t>ГАЗ-3 СБПС</t>
  </si>
  <si>
    <t>Прибор для измерения температузы</t>
  </si>
  <si>
    <t>КСМ-4</t>
  </si>
  <si>
    <t>RP-160</t>
  </si>
  <si>
    <t xml:space="preserve">Сигнализатор предельных оборотов </t>
  </si>
  <si>
    <t>ПОС- 125В</t>
  </si>
  <si>
    <t>Прибор для измерения температуры</t>
  </si>
  <si>
    <t>A 565  0-1300 C</t>
  </si>
  <si>
    <t>Электро-двигатель ПЛ-0,6</t>
  </si>
  <si>
    <t>согласно контракта</t>
  </si>
  <si>
    <t>-//-</t>
  </si>
  <si>
    <t xml:space="preserve">DAP ст. Аннау </t>
  </si>
  <si>
    <t xml:space="preserve">GE Fanuc 90-70
Module IC697PWR711M </t>
  </si>
  <si>
    <t>СГТ - 4</t>
  </si>
  <si>
    <t>Прибор для температуры подшипников агрегата</t>
  </si>
  <si>
    <t>согласно опрасного листа</t>
  </si>
  <si>
    <t>Электродвигатель (Статор, Ротор, Возбудительное устройство ШУВД)  СТД-12500</t>
  </si>
  <si>
    <t>Atlas Copco Input AC 100-240V output DC24 V/1,3 A</t>
  </si>
  <si>
    <t xml:space="preserve">Serwogidraulikator code ider: 07024 p/n 7-5078-390,s/n0472 solar,p/n 186159-30 pressure 0,5psi electrikal rating 4-20mA,12VDM ambient temper 40C+90C </t>
  </si>
  <si>
    <t>Электрогидравлический привод</t>
  </si>
  <si>
    <t>кт</t>
  </si>
  <si>
    <t xml:space="preserve">Регулятор оборотов Агрегата  ГТК-10-4 </t>
  </si>
  <si>
    <t xml:space="preserve"> “OpenProcess designer version 7.3” (KEY) "GE Fanuc 100092876 OP LWS Development Software Unltd I/O" ключ </t>
  </si>
  <si>
    <t xml:space="preserve">Полевой, комбинированный в одном корпусе (сенсорный модуль) измерение температуры, давления, разности давления и вычисления объема природного газа.  Диапазон измерения абсол давления 0-100 кгс/см2, разности давления 2кгс/см2, температ от -20 до +80 оС. Погрешность не хуже: при измерен абсол давлен и разности давления  ±0.075%, при измер темпер ±0.25, при вычислении алгоритма расхода ГОСТ 8.563.1.2.3-97 - ± 0.025% </t>
  </si>
  <si>
    <t>Floboos S600 с программным обеспечением по ГОСТ 8.563.1.2.3-97</t>
  </si>
  <si>
    <t xml:space="preserve">Блок питания 220 В-12А  (для электронного вычислителя "Autopilot PRO"). Наличие регулировки по напряжению. </t>
  </si>
  <si>
    <t>220 В 12 А тип IOAT engineering DLS 220-30 (или аналоги)</t>
  </si>
  <si>
    <t>Аккумуляторные батареи 12 В 28А; необслуживаемый</t>
  </si>
  <si>
    <t xml:space="preserve">12 В; 28А; сухозаряженная искробезопасного исполнения, соединение гайка-болт. Размер не более (165х125х177) </t>
  </si>
  <si>
    <t xml:space="preserve">Rosemount  3051 CA Датчик абсолютного давления RM 3051 CA (SMART) </t>
  </si>
  <si>
    <t xml:space="preserve">RM 3051 CA (SMART) Диапазон 0-100бар. CA4A52A1AE80408A9078 </t>
  </si>
  <si>
    <t xml:space="preserve">Преобразователь температуры Rosemount 3144 Р </t>
  </si>
  <si>
    <t>Rosemount 3144 Р D2 A 1 E1 B4 M5 F5 Q4; 4-20 mA</t>
  </si>
  <si>
    <t xml:space="preserve">Датчик  температурыТип 0065С2 Rosemount – Emerson  (0065C21D0150T98A1E1V11R22R05) </t>
  </si>
  <si>
    <t>ТСП   градуировка РТ100 платинов сенсор, класс В, в защитной гильзе из 316 St.St. BARSTOKE, степань защиты IP68, резьба М20х1.5, предел измерения 0÷100 оС, класс точности 0,1. Размер элемента в защитной гильзе:150-165мм</t>
  </si>
  <si>
    <t xml:space="preserve">Анализатор  кислорода O2XI  "СE Sensing EMEA" </t>
  </si>
  <si>
    <t>Предел измерения:0-1000 ррm</t>
  </si>
  <si>
    <t>Заказной номер А5E00878861 для аналитического модуля C09.  Заказной номер А5E00209905 для инструмента для извлечения модуля .</t>
  </si>
  <si>
    <t xml:space="preserve">Запасные части для анализатора температуры точки росы по влаге и углеводородам "Condumax II" </t>
  </si>
  <si>
    <t xml:space="preserve">Комплект фильтрующего элемента CD-2-MFE для мембранного фильтра анализатора  Condumax II </t>
  </si>
  <si>
    <t>(Genie type 123-005-SS-LB) для Condumax-II Model: Part #123-5x6. Condumax II (REPLACEM ENT PARTS KIT FOR MEMBRANE) MODEL: Part #123-500. (1комплект - 5шт)</t>
  </si>
  <si>
    <t xml:space="preserve">Главная плата Condumax II </t>
  </si>
  <si>
    <t xml:space="preserve">Michell Instruments D/C 49/08
80494-I4 *COND0284A4*
</t>
  </si>
  <si>
    <t>Сенсор по влаге (для анализатора температуры точки росы по воде "Condumax II" Michell Instruments).               При приобретении Сенсора по влаге  необходимо провести первичную госповерку с предоставлением сертификата  Гостандарта Туркменистана. В Туркменистане стенд для поверки Сенсора по влаге отсутсвует.</t>
  </si>
  <si>
    <t xml:space="preserve">Michell Instruments FA89-073
3100B0250S08E00001 
S/No:  XT021529P-236-110001.                      </t>
  </si>
  <si>
    <t>Сенсор температуры точки росы по углеводороду</t>
  </si>
  <si>
    <t>ЗИП для анализатор сероводорода  "Galvanic-802"</t>
  </si>
  <si>
    <t>Лентопротяжной механизм</t>
  </si>
  <si>
    <t>“Galvanic-802”</t>
  </si>
  <si>
    <t xml:space="preserve">Регулятор низкого давления GO </t>
  </si>
  <si>
    <t>Блок питание на “Galvanic-802”</t>
  </si>
  <si>
    <t>Galvanic APPLIED SCIENCES PU 1414 CONDOR POWER SUPPLY COI07B0192 OSC20-24G ASSEMBLED IN MEXICO</t>
  </si>
  <si>
    <t xml:space="preserve">Кварцевая трубка </t>
  </si>
  <si>
    <t>Galvanic 802 Applied Sciences Ltd MC0651Q 13" long</t>
  </si>
  <si>
    <t>Клапан соленоид на “Galvanic-802”</t>
  </si>
  <si>
    <t>ASCO VALVE CANADA serialNo c276455</t>
  </si>
  <si>
    <t xml:space="preserve">Расходомер </t>
  </si>
  <si>
    <t xml:space="preserve">Запасные части для для хроматографа "Danalayzer" </t>
  </si>
  <si>
    <t>6-ти портовый Клапан</t>
  </si>
  <si>
    <t>3-9207-102 (код заказа)</t>
  </si>
  <si>
    <t>Набор   диафрагм (мембран) для ремонта клапанов ГХ (6-портовой клапан)</t>
  </si>
  <si>
    <t>3-9300-108 (код заказа)</t>
  </si>
  <si>
    <t>Набор диафагм (мембран) для ремонта клапанов ГХ   (6-портовой клапан)</t>
  </si>
  <si>
    <t xml:space="preserve">3-9300-107 (код заказа) </t>
  </si>
  <si>
    <t>Набор колонок С7+ (время анализа 6+ минут)</t>
  </si>
  <si>
    <t>3-0520-СOL1 (код заказа)</t>
  </si>
  <si>
    <t>38.1</t>
  </si>
  <si>
    <t>38.2</t>
  </si>
  <si>
    <t>38.3</t>
  </si>
  <si>
    <t>38.4</t>
  </si>
  <si>
    <t>39.1</t>
  </si>
  <si>
    <t>39.2</t>
  </si>
  <si>
    <t>39.3</t>
  </si>
  <si>
    <t>39.4</t>
  </si>
  <si>
    <t>39.5</t>
  </si>
  <si>
    <t>39.6</t>
  </si>
  <si>
    <t>40.1</t>
  </si>
  <si>
    <t>40.2</t>
  </si>
  <si>
    <t>40.3</t>
  </si>
  <si>
    <t>40.4</t>
  </si>
  <si>
    <t>2022-2023г.</t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</si>
  <si>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</si>
  <si>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r>
      <t>Примечание:
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</t>
    </r>
    <r>
      <rPr>
        <b/>
        <sz val="10"/>
        <color rgb="FFFF000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 xml:space="preserve">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</t>
    </r>
  </si>
  <si>
    <t>Michell Instruments 3100B0100S08E00001
S/No: 140020</t>
  </si>
  <si>
    <r>
      <t xml:space="preserve">Galvanic Рart#СО </t>
    </r>
    <r>
      <rPr>
        <b/>
        <sz val="13"/>
        <rFont val="Times New Roman"/>
        <family val="1"/>
        <charset val="204"/>
      </rPr>
      <t>0329</t>
    </r>
    <r>
      <rPr>
        <sz val="13"/>
        <rFont val="Times New Roman"/>
        <family val="1"/>
        <charset val="204"/>
      </rPr>
      <t xml:space="preserve"> REV1 Manufaktured in Canada by Galvanic applied sciences inc. 7000 Fisher Road S.E. Calgary, Alberta </t>
    </r>
  </si>
  <si>
    <r>
      <t xml:space="preserve">Аналитический модуль </t>
    </r>
    <r>
      <rPr>
        <b/>
        <sz val="13"/>
        <rFont val="Times New Roman"/>
        <family val="1"/>
        <charset val="204"/>
      </rPr>
      <t xml:space="preserve">C09 </t>
    </r>
    <r>
      <rPr>
        <sz val="13"/>
        <rFont val="Times New Roman"/>
        <family val="1"/>
        <charset val="204"/>
      </rPr>
      <t xml:space="preserve">для газового хроматографа Siemens "MicroSAM" Германия з.н. HXENCS0402 (600 SICV 551496)   в комплекте с специальным инструментом для извлечения модуля. </t>
    </r>
  </si>
  <si>
    <t xml:space="preserve">КЛЮЧ (доступ) к программе"Open Process" компании ENER PROCESS INJINIRING" (в виде флешки). </t>
  </si>
  <si>
    <t xml:space="preserve">"Autopilit PRO"  или аналог Электронный вычислитель (в комплекте с блоком питания, аккумулатором и программным обеспечением по ГОСТ 8.563.1.2.3-97-прошивка).  Степень защищености NEMA 4X/IP65; темп. диапазон -40..+85оС; входн напряжение 10-30В пост. тока, выход напряж-9В пост. тока/80мА; Порт: 1 RS232, 1 RS232/RS485, 1 10Base-T Ethernet port, 1 USB port; память для хранения данных Sram 2MB, с аварийным питанием от резервной батареи. Габаритные размеры не более 388х532х209; </t>
  </si>
  <si>
    <t xml:space="preserve">Floboos S600  электронный вычислитель газа </t>
  </si>
  <si>
    <t>Ацетатно-свинцовая лента для анализатора (в комплекте с регулятором давления)</t>
  </si>
  <si>
    <t xml:space="preserve">Аккумулятор </t>
  </si>
  <si>
    <t>SAFT SLM95 ST-2,25V 400Ax</t>
  </si>
  <si>
    <t>РИТАР PT1220012V/20AH/20Hr 12V/20AH/20Hr</t>
  </si>
  <si>
    <t>Электропривод AUMA SAExC 14.5FA 14</t>
  </si>
  <si>
    <t>(D-250mm)-3-380V, 50Hr,P:1.5Kw cos 0,72In;4.3A 2800 ob/min</t>
  </si>
  <si>
    <t xml:space="preserve">Электропривод AUMA CAExC, 16.1FA </t>
  </si>
  <si>
    <t>(D-300mm)-3-380V, 50Hr,P:3.0Kw cos 0,83In;7,6A 2800 ob/min</t>
  </si>
  <si>
    <t>Конденсаторный блок</t>
  </si>
  <si>
    <t>Schneider Elektrik Varpact 10 kW, 50KVar</t>
  </si>
  <si>
    <t xml:space="preserve">Трансформатор напряжений </t>
  </si>
  <si>
    <t>Schneider Elektrik Varpact 10 kW, 50KVar (12/42/75kW,10-3-P,0,5 50Va)</t>
  </si>
  <si>
    <t>Предохранитель</t>
  </si>
  <si>
    <t>Schneider Elektrik 17,5 kV; 40kA</t>
  </si>
  <si>
    <t>Автоматический выключатель</t>
  </si>
  <si>
    <t>ABB-MS 495 600w 63A 50-60Hz</t>
  </si>
  <si>
    <t>Электромагнитный пускатель</t>
  </si>
  <si>
    <t>Telemecanigue LCID80M7</t>
  </si>
  <si>
    <t>Датчик уровня масла</t>
  </si>
  <si>
    <t>Solar 1064829-2 PBD-56560 BC 130</t>
  </si>
  <si>
    <t>Датчик скорости вращения турбины</t>
  </si>
  <si>
    <t>KEMA 04A TEX 20127X</t>
  </si>
  <si>
    <t>Вентилятор</t>
  </si>
  <si>
    <t>Ebmpast R2E280-AE-52-17a230V, 50Hz 10A,225W,2700 ob/min 7mf 400VDB 2700мин-1 7µф 400 VДB</t>
  </si>
  <si>
    <t>Реле напряжения</t>
  </si>
  <si>
    <t>TelemecanigueRM4 TR</t>
  </si>
  <si>
    <t>Аккумулятор</t>
  </si>
  <si>
    <t>ABT EFTB 12-155Ah</t>
  </si>
  <si>
    <t>HOPPECKESB 400 2V/400Ax</t>
  </si>
  <si>
    <t>Galvanic Applied Sciences Ltd BA0072. Max Inlet 3600psig
248 bar
PR1-1L11A3D111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</si>
</sst>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49" fontId="9" fillId="0" borderId="0" xfId="0" applyNumberFormat="1" applyFont="1" applyFill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49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1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7"/>
  <sheetViews>
    <sheetView tabSelected="1" topLeftCell="A19" workbookViewId="0">
      <selection activeCell="B81" sqref="B81"/>
    </sheetView>
  </sheetViews>
  <sheetFormatPr defaultRowHeight="12.75" x14ac:dyDescent="0.25"/>
  <cols>
    <col min="1" max="1" width="8.85546875" style="9" customWidth="1"/>
    <col min="2" max="2" width="66.85546875" style="10" customWidth="1"/>
    <col min="3" max="3" width="34.7109375" style="11" customWidth="1"/>
    <col min="4" max="4" width="8.7109375" style="2" customWidth="1"/>
    <col min="5" max="5" width="8.85546875" style="2" customWidth="1"/>
    <col min="6" max="6" width="13.28515625" style="2" customWidth="1"/>
    <col min="7" max="7" width="14.28515625" style="2" customWidth="1"/>
    <col min="8" max="8" width="11" style="2" customWidth="1"/>
    <col min="9" max="16384" width="9.140625" style="2"/>
  </cols>
  <sheetData>
    <row r="1" spans="1:8" ht="21.75" customHeight="1" x14ac:dyDescent="0.25">
      <c r="A1" s="36" t="s">
        <v>0</v>
      </c>
      <c r="B1" s="36"/>
      <c r="C1" s="36"/>
      <c r="D1" s="12"/>
      <c r="E1" s="12"/>
      <c r="F1" s="12"/>
      <c r="G1" s="12"/>
      <c r="H1" s="12"/>
    </row>
    <row r="2" spans="1:8" ht="33" x14ac:dyDescent="0.25">
      <c r="A2" s="13" t="s">
        <v>1</v>
      </c>
      <c r="B2" s="14" t="s">
        <v>2</v>
      </c>
      <c r="C2" s="14" t="s">
        <v>3</v>
      </c>
      <c r="D2" s="14" t="s">
        <v>4</v>
      </c>
      <c r="E2" s="15" t="s">
        <v>5</v>
      </c>
      <c r="F2" s="16" t="s">
        <v>6</v>
      </c>
      <c r="G2" s="16" t="s">
        <v>7</v>
      </c>
      <c r="H2" s="16" t="s">
        <v>8</v>
      </c>
    </row>
    <row r="3" spans="1:8" ht="16.5" x14ac:dyDescent="0.25">
      <c r="A3" s="30">
        <v>1</v>
      </c>
      <c r="B3" s="30">
        <v>2</v>
      </c>
      <c r="C3" s="30">
        <v>3</v>
      </c>
      <c r="D3" s="30">
        <v>4</v>
      </c>
      <c r="E3" s="30">
        <v>5</v>
      </c>
      <c r="F3" s="30">
        <v>6</v>
      </c>
      <c r="G3" s="30">
        <v>7</v>
      </c>
      <c r="H3" s="30">
        <v>8</v>
      </c>
    </row>
    <row r="4" spans="1:8" ht="33" customHeight="1" x14ac:dyDescent="0.25">
      <c r="A4" s="17">
        <v>1</v>
      </c>
      <c r="B4" s="17" t="s">
        <v>10</v>
      </c>
      <c r="C4" s="17" t="s">
        <v>11</v>
      </c>
      <c r="D4" s="17" t="s">
        <v>9</v>
      </c>
      <c r="E4" s="17">
        <v>11</v>
      </c>
      <c r="F4" s="38" t="s">
        <v>48</v>
      </c>
      <c r="G4" s="38" t="s">
        <v>50</v>
      </c>
      <c r="H4" s="38" t="s">
        <v>119</v>
      </c>
    </row>
    <row r="5" spans="1:8" ht="33" x14ac:dyDescent="0.25">
      <c r="A5" s="17">
        <v>2</v>
      </c>
      <c r="B5" s="18" t="s">
        <v>12</v>
      </c>
      <c r="C5" s="18" t="s">
        <v>13</v>
      </c>
      <c r="D5" s="18" t="s">
        <v>9</v>
      </c>
      <c r="E5" s="18">
        <v>1</v>
      </c>
      <c r="F5" s="38"/>
      <c r="G5" s="38"/>
      <c r="H5" s="38"/>
    </row>
    <row r="6" spans="1:8" ht="33" x14ac:dyDescent="0.25">
      <c r="A6" s="17">
        <v>3</v>
      </c>
      <c r="B6" s="17" t="s">
        <v>12</v>
      </c>
      <c r="C6" s="17" t="s">
        <v>16</v>
      </c>
      <c r="D6" s="17" t="s">
        <v>9</v>
      </c>
      <c r="E6" s="17">
        <v>10</v>
      </c>
      <c r="F6" s="30" t="s">
        <v>49</v>
      </c>
      <c r="G6" s="30" t="s">
        <v>49</v>
      </c>
      <c r="H6" s="30" t="s">
        <v>49</v>
      </c>
    </row>
    <row r="7" spans="1:8" ht="16.5" x14ac:dyDescent="0.25">
      <c r="A7" s="17">
        <v>4</v>
      </c>
      <c r="B7" s="18" t="s">
        <v>14</v>
      </c>
      <c r="C7" s="18" t="s">
        <v>15</v>
      </c>
      <c r="D7" s="17" t="s">
        <v>9</v>
      </c>
      <c r="E7" s="17">
        <v>1</v>
      </c>
      <c r="F7" s="30" t="s">
        <v>49</v>
      </c>
      <c r="G7" s="30" t="s">
        <v>49</v>
      </c>
      <c r="H7" s="30" t="s">
        <v>49</v>
      </c>
    </row>
    <row r="8" spans="1:8" ht="33" x14ac:dyDescent="0.25">
      <c r="A8" s="17">
        <v>5</v>
      </c>
      <c r="B8" s="17" t="s">
        <v>17</v>
      </c>
      <c r="C8" s="17" t="s">
        <v>18</v>
      </c>
      <c r="D8" s="17" t="s">
        <v>9</v>
      </c>
      <c r="E8" s="17">
        <v>2</v>
      </c>
      <c r="F8" s="30" t="s">
        <v>49</v>
      </c>
      <c r="G8" s="30" t="s">
        <v>49</v>
      </c>
      <c r="H8" s="30" t="s">
        <v>49</v>
      </c>
    </row>
    <row r="9" spans="1:8" ht="33" x14ac:dyDescent="0.25">
      <c r="A9" s="17">
        <v>6</v>
      </c>
      <c r="B9" s="17" t="s">
        <v>19</v>
      </c>
      <c r="C9" s="17" t="s">
        <v>20</v>
      </c>
      <c r="D9" s="17" t="s">
        <v>9</v>
      </c>
      <c r="E9" s="17">
        <v>3</v>
      </c>
      <c r="F9" s="30" t="s">
        <v>49</v>
      </c>
      <c r="G9" s="30" t="s">
        <v>49</v>
      </c>
      <c r="H9" s="30" t="s">
        <v>49</v>
      </c>
    </row>
    <row r="10" spans="1:8" ht="21.75" customHeight="1" x14ac:dyDescent="0.25">
      <c r="A10" s="17">
        <v>7</v>
      </c>
      <c r="B10" s="17" t="s">
        <v>19</v>
      </c>
      <c r="C10" s="17" t="s">
        <v>21</v>
      </c>
      <c r="D10" s="17" t="s">
        <v>9</v>
      </c>
      <c r="E10" s="17">
        <v>50</v>
      </c>
      <c r="F10" s="30" t="s">
        <v>49</v>
      </c>
      <c r="G10" s="30" t="s">
        <v>49</v>
      </c>
      <c r="H10" s="30" t="s">
        <v>49</v>
      </c>
    </row>
    <row r="11" spans="1:8" ht="33" x14ac:dyDescent="0.25">
      <c r="A11" s="17">
        <v>8</v>
      </c>
      <c r="B11" s="17" t="s">
        <v>19</v>
      </c>
      <c r="C11" s="17" t="s">
        <v>22</v>
      </c>
      <c r="D11" s="17" t="s">
        <v>9</v>
      </c>
      <c r="E11" s="17">
        <v>10</v>
      </c>
      <c r="F11" s="30" t="s">
        <v>49</v>
      </c>
      <c r="G11" s="30" t="s">
        <v>49</v>
      </c>
      <c r="H11" s="30" t="s">
        <v>49</v>
      </c>
    </row>
    <row r="12" spans="1:8" ht="33" x14ac:dyDescent="0.25">
      <c r="A12" s="17">
        <v>9</v>
      </c>
      <c r="B12" s="17" t="s">
        <v>23</v>
      </c>
      <c r="C12" s="17" t="s">
        <v>24</v>
      </c>
      <c r="D12" s="17" t="s">
        <v>9</v>
      </c>
      <c r="E12" s="17">
        <v>5</v>
      </c>
      <c r="F12" s="30" t="s">
        <v>49</v>
      </c>
      <c r="G12" s="30" t="s">
        <v>49</v>
      </c>
      <c r="H12" s="30" t="s">
        <v>49</v>
      </c>
    </row>
    <row r="13" spans="1:8" ht="33" x14ac:dyDescent="0.25">
      <c r="A13" s="17">
        <v>10</v>
      </c>
      <c r="B13" s="17" t="s">
        <v>25</v>
      </c>
      <c r="C13" s="17" t="s">
        <v>56</v>
      </c>
      <c r="D13" s="17" t="s">
        <v>9</v>
      </c>
      <c r="E13" s="17">
        <v>2</v>
      </c>
      <c r="F13" s="30" t="s">
        <v>49</v>
      </c>
      <c r="G13" s="30" t="s">
        <v>49</v>
      </c>
      <c r="H13" s="30" t="s">
        <v>49</v>
      </c>
    </row>
    <row r="14" spans="1:8" ht="33" x14ac:dyDescent="0.25">
      <c r="A14" s="17">
        <v>11</v>
      </c>
      <c r="B14" s="18" t="s">
        <v>25</v>
      </c>
      <c r="C14" s="18" t="s">
        <v>51</v>
      </c>
      <c r="D14" s="17" t="s">
        <v>9</v>
      </c>
      <c r="E14" s="17">
        <v>15</v>
      </c>
      <c r="F14" s="30" t="s">
        <v>49</v>
      </c>
      <c r="G14" s="30" t="s">
        <v>49</v>
      </c>
      <c r="H14" s="30" t="s">
        <v>49</v>
      </c>
    </row>
    <row r="15" spans="1:8" ht="99" x14ac:dyDescent="0.25">
      <c r="A15" s="17">
        <v>12</v>
      </c>
      <c r="B15" s="17" t="s">
        <v>58</v>
      </c>
      <c r="C15" s="17" t="s">
        <v>57</v>
      </c>
      <c r="D15" s="17" t="s">
        <v>59</v>
      </c>
      <c r="E15" s="17">
        <v>2</v>
      </c>
      <c r="F15" s="30" t="s">
        <v>49</v>
      </c>
      <c r="G15" s="30" t="s">
        <v>49</v>
      </c>
      <c r="H15" s="30" t="s">
        <v>49</v>
      </c>
    </row>
    <row r="16" spans="1:8" ht="16.5" x14ac:dyDescent="0.25">
      <c r="A16" s="17">
        <v>13</v>
      </c>
      <c r="B16" s="17" t="s">
        <v>53</v>
      </c>
      <c r="C16" s="17" t="s">
        <v>52</v>
      </c>
      <c r="D16" s="17" t="s">
        <v>9</v>
      </c>
      <c r="E16" s="31">
        <v>3</v>
      </c>
      <c r="F16" s="30" t="s">
        <v>49</v>
      </c>
      <c r="G16" s="30" t="s">
        <v>49</v>
      </c>
      <c r="H16" s="30" t="s">
        <v>49</v>
      </c>
    </row>
    <row r="17" spans="1:8" ht="16.5" x14ac:dyDescent="0.25">
      <c r="A17" s="17">
        <v>14</v>
      </c>
      <c r="B17" s="17" t="s">
        <v>26</v>
      </c>
      <c r="C17" s="17" t="s">
        <v>27</v>
      </c>
      <c r="D17" s="17" t="s">
        <v>9</v>
      </c>
      <c r="E17" s="31">
        <v>7</v>
      </c>
      <c r="F17" s="30" t="s">
        <v>49</v>
      </c>
      <c r="G17" s="30" t="s">
        <v>49</v>
      </c>
      <c r="H17" s="30" t="s">
        <v>49</v>
      </c>
    </row>
    <row r="18" spans="1:8" ht="33" x14ac:dyDescent="0.25">
      <c r="A18" s="17">
        <v>15</v>
      </c>
      <c r="B18" s="17" t="s">
        <v>28</v>
      </c>
      <c r="C18" s="17" t="s">
        <v>29</v>
      </c>
      <c r="D18" s="17" t="s">
        <v>9</v>
      </c>
      <c r="E18" s="31">
        <v>25</v>
      </c>
      <c r="F18" s="30" t="s">
        <v>49</v>
      </c>
      <c r="G18" s="30" t="s">
        <v>49</v>
      </c>
      <c r="H18" s="30" t="s">
        <v>49</v>
      </c>
    </row>
    <row r="19" spans="1:8" ht="16.5" x14ac:dyDescent="0.25">
      <c r="A19" s="17">
        <v>16</v>
      </c>
      <c r="B19" s="17" t="s">
        <v>30</v>
      </c>
      <c r="C19" s="17" t="s">
        <v>31</v>
      </c>
      <c r="D19" s="17" t="s">
        <v>9</v>
      </c>
      <c r="E19" s="31">
        <v>3</v>
      </c>
      <c r="F19" s="30" t="s">
        <v>49</v>
      </c>
      <c r="G19" s="30" t="s">
        <v>49</v>
      </c>
      <c r="H19" s="30" t="s">
        <v>49</v>
      </c>
    </row>
    <row r="20" spans="1:8" ht="16.5" x14ac:dyDescent="0.25">
      <c r="A20" s="17">
        <v>17</v>
      </c>
      <c r="B20" s="17" t="s">
        <v>32</v>
      </c>
      <c r="C20" s="17" t="s">
        <v>33</v>
      </c>
      <c r="D20" s="17" t="s">
        <v>9</v>
      </c>
      <c r="E20" s="31">
        <v>3</v>
      </c>
      <c r="F20" s="30" t="s">
        <v>49</v>
      </c>
      <c r="G20" s="30" t="s">
        <v>49</v>
      </c>
      <c r="H20" s="30" t="s">
        <v>49</v>
      </c>
    </row>
    <row r="21" spans="1:8" ht="16.5" x14ac:dyDescent="0.25">
      <c r="A21" s="17">
        <v>18</v>
      </c>
      <c r="B21" s="17" t="s">
        <v>34</v>
      </c>
      <c r="C21" s="17" t="s">
        <v>35</v>
      </c>
      <c r="D21" s="17" t="s">
        <v>9</v>
      </c>
      <c r="E21" s="31">
        <v>10</v>
      </c>
      <c r="F21" s="30" t="s">
        <v>49</v>
      </c>
      <c r="G21" s="30" t="s">
        <v>49</v>
      </c>
      <c r="H21" s="30" t="s">
        <v>49</v>
      </c>
    </row>
    <row r="22" spans="1:8" ht="33" x14ac:dyDescent="0.25">
      <c r="A22" s="17">
        <v>19</v>
      </c>
      <c r="B22" s="17" t="s">
        <v>36</v>
      </c>
      <c r="C22" s="17" t="s">
        <v>37</v>
      </c>
      <c r="D22" s="17" t="s">
        <v>9</v>
      </c>
      <c r="E22" s="31">
        <v>6</v>
      </c>
      <c r="F22" s="30" t="s">
        <v>49</v>
      </c>
      <c r="G22" s="30" t="s">
        <v>49</v>
      </c>
      <c r="H22" s="30" t="s">
        <v>49</v>
      </c>
    </row>
    <row r="23" spans="1:8" ht="16.5" x14ac:dyDescent="0.25">
      <c r="A23" s="17">
        <v>20</v>
      </c>
      <c r="B23" s="17" t="s">
        <v>38</v>
      </c>
      <c r="C23" s="17" t="s">
        <v>39</v>
      </c>
      <c r="D23" s="17" t="s">
        <v>9</v>
      </c>
      <c r="E23" s="31">
        <v>10</v>
      </c>
      <c r="F23" s="30" t="s">
        <v>49</v>
      </c>
      <c r="G23" s="30" t="s">
        <v>49</v>
      </c>
      <c r="H23" s="30" t="s">
        <v>49</v>
      </c>
    </row>
    <row r="24" spans="1:8" ht="16.5" x14ac:dyDescent="0.25">
      <c r="A24" s="17">
        <v>21</v>
      </c>
      <c r="B24" s="17" t="s">
        <v>40</v>
      </c>
      <c r="C24" s="17" t="s">
        <v>41</v>
      </c>
      <c r="D24" s="17" t="s">
        <v>9</v>
      </c>
      <c r="E24" s="31">
        <v>15</v>
      </c>
      <c r="F24" s="30" t="s">
        <v>49</v>
      </c>
      <c r="G24" s="30" t="s">
        <v>49</v>
      </c>
      <c r="H24" s="30" t="s">
        <v>49</v>
      </c>
    </row>
    <row r="25" spans="1:8" ht="16.5" x14ac:dyDescent="0.25">
      <c r="A25" s="17">
        <v>22</v>
      </c>
      <c r="B25" s="17" t="s">
        <v>40</v>
      </c>
      <c r="C25" s="17" t="s">
        <v>42</v>
      </c>
      <c r="D25" s="17" t="s">
        <v>9</v>
      </c>
      <c r="E25" s="31">
        <v>13</v>
      </c>
      <c r="F25" s="30" t="s">
        <v>49</v>
      </c>
      <c r="G25" s="30" t="s">
        <v>49</v>
      </c>
      <c r="H25" s="30" t="s">
        <v>49</v>
      </c>
    </row>
    <row r="26" spans="1:8" ht="16.5" x14ac:dyDescent="0.25">
      <c r="A26" s="17">
        <v>23</v>
      </c>
      <c r="B26" s="17" t="s">
        <v>43</v>
      </c>
      <c r="C26" s="17" t="s">
        <v>44</v>
      </c>
      <c r="D26" s="17" t="s">
        <v>9</v>
      </c>
      <c r="E26" s="31">
        <v>5</v>
      </c>
      <c r="F26" s="30" t="s">
        <v>49</v>
      </c>
      <c r="G26" s="30" t="s">
        <v>49</v>
      </c>
      <c r="H26" s="30" t="s">
        <v>49</v>
      </c>
    </row>
    <row r="27" spans="1:8" ht="16.5" x14ac:dyDescent="0.25">
      <c r="A27" s="17">
        <v>24</v>
      </c>
      <c r="B27" s="17" t="s">
        <v>45</v>
      </c>
      <c r="C27" s="17" t="s">
        <v>46</v>
      </c>
      <c r="D27" s="17" t="s">
        <v>9</v>
      </c>
      <c r="E27" s="31">
        <v>6</v>
      </c>
      <c r="F27" s="30" t="s">
        <v>49</v>
      </c>
      <c r="G27" s="30" t="s">
        <v>49</v>
      </c>
      <c r="H27" s="30" t="s">
        <v>49</v>
      </c>
    </row>
    <row r="28" spans="1:8" ht="16.5" x14ac:dyDescent="0.25">
      <c r="A28" s="17">
        <v>25</v>
      </c>
      <c r="B28" s="17" t="s">
        <v>60</v>
      </c>
      <c r="C28" s="17" t="s">
        <v>47</v>
      </c>
      <c r="D28" s="17" t="s">
        <v>9</v>
      </c>
      <c r="E28" s="31">
        <v>5</v>
      </c>
      <c r="F28" s="30" t="s">
        <v>49</v>
      </c>
      <c r="G28" s="30" t="s">
        <v>49</v>
      </c>
      <c r="H28" s="30" t="s">
        <v>49</v>
      </c>
    </row>
    <row r="29" spans="1:8" ht="33" x14ac:dyDescent="0.25">
      <c r="A29" s="17">
        <v>26</v>
      </c>
      <c r="B29" s="17" t="s">
        <v>55</v>
      </c>
      <c r="C29" s="17" t="s">
        <v>54</v>
      </c>
      <c r="D29" s="17" t="s">
        <v>9</v>
      </c>
      <c r="E29" s="31">
        <v>3</v>
      </c>
      <c r="F29" s="30" t="s">
        <v>49</v>
      </c>
      <c r="G29" s="30" t="s">
        <v>49</v>
      </c>
      <c r="H29" s="30" t="s">
        <v>49</v>
      </c>
    </row>
    <row r="30" spans="1:8" ht="82.5" x14ac:dyDescent="0.25">
      <c r="A30" s="17">
        <v>27</v>
      </c>
      <c r="B30" s="32" t="s">
        <v>125</v>
      </c>
      <c r="C30" s="18" t="s">
        <v>61</v>
      </c>
      <c r="D30" s="18" t="s">
        <v>59</v>
      </c>
      <c r="E30" s="18">
        <v>1</v>
      </c>
      <c r="F30" s="30" t="s">
        <v>49</v>
      </c>
      <c r="G30" s="30" t="s">
        <v>49</v>
      </c>
      <c r="H30" s="30" t="s">
        <v>49</v>
      </c>
    </row>
    <row r="31" spans="1:8" ht="280.5" x14ac:dyDescent="0.25">
      <c r="A31" s="17">
        <v>28</v>
      </c>
      <c r="B31" s="32" t="s">
        <v>126</v>
      </c>
      <c r="C31" s="18" t="s">
        <v>62</v>
      </c>
      <c r="D31" s="18" t="s">
        <v>59</v>
      </c>
      <c r="E31" s="33">
        <f>19+11+2+5</f>
        <v>37</v>
      </c>
      <c r="F31" s="30" t="s">
        <v>49</v>
      </c>
      <c r="G31" s="30" t="s">
        <v>49</v>
      </c>
      <c r="H31" s="30" t="s">
        <v>49</v>
      </c>
    </row>
    <row r="32" spans="1:8" ht="49.5" x14ac:dyDescent="0.25">
      <c r="A32" s="17">
        <v>29</v>
      </c>
      <c r="B32" s="32" t="s">
        <v>127</v>
      </c>
      <c r="C32" s="18" t="s">
        <v>63</v>
      </c>
      <c r="D32" s="18" t="s">
        <v>59</v>
      </c>
      <c r="E32" s="33">
        <v>5</v>
      </c>
      <c r="F32" s="30" t="s">
        <v>49</v>
      </c>
      <c r="G32" s="30" t="s">
        <v>49</v>
      </c>
      <c r="H32" s="30" t="s">
        <v>49</v>
      </c>
    </row>
    <row r="33" spans="1:8" ht="49.5" x14ac:dyDescent="0.25">
      <c r="A33" s="17">
        <v>30</v>
      </c>
      <c r="B33" s="34" t="s">
        <v>64</v>
      </c>
      <c r="C33" s="35" t="s">
        <v>65</v>
      </c>
      <c r="D33" s="18" t="s">
        <v>9</v>
      </c>
      <c r="E33" s="33">
        <f>10+11</f>
        <v>21</v>
      </c>
      <c r="F33" s="30" t="s">
        <v>49</v>
      </c>
      <c r="G33" s="30" t="s">
        <v>49</v>
      </c>
      <c r="H33" s="30" t="s">
        <v>49</v>
      </c>
    </row>
    <row r="34" spans="1:8" ht="66" x14ac:dyDescent="0.25">
      <c r="A34" s="17">
        <v>31</v>
      </c>
      <c r="B34" s="32" t="s">
        <v>66</v>
      </c>
      <c r="C34" s="18" t="s">
        <v>67</v>
      </c>
      <c r="D34" s="18" t="s">
        <v>9</v>
      </c>
      <c r="E34" s="33">
        <f>60+11</f>
        <v>71</v>
      </c>
      <c r="F34" s="30" t="s">
        <v>49</v>
      </c>
      <c r="G34" s="30" t="s">
        <v>49</v>
      </c>
      <c r="H34" s="30" t="s">
        <v>49</v>
      </c>
    </row>
    <row r="35" spans="1:8" ht="82.5" x14ac:dyDescent="0.25">
      <c r="A35" s="17">
        <v>32</v>
      </c>
      <c r="B35" s="32" t="s">
        <v>128</v>
      </c>
      <c r="C35" s="18" t="s">
        <v>123</v>
      </c>
      <c r="D35" s="18" t="s">
        <v>9</v>
      </c>
      <c r="E35" s="33">
        <f>12+12</f>
        <v>24</v>
      </c>
      <c r="F35" s="30" t="s">
        <v>49</v>
      </c>
      <c r="G35" s="30" t="s">
        <v>49</v>
      </c>
      <c r="H35" s="30" t="s">
        <v>49</v>
      </c>
    </row>
    <row r="36" spans="1:8" ht="49.5" x14ac:dyDescent="0.25">
      <c r="A36" s="17">
        <v>33</v>
      </c>
      <c r="B36" s="32" t="s">
        <v>68</v>
      </c>
      <c r="C36" s="18" t="s">
        <v>69</v>
      </c>
      <c r="D36" s="18" t="s">
        <v>9</v>
      </c>
      <c r="E36" s="18">
        <v>7</v>
      </c>
      <c r="F36" s="30" t="s">
        <v>49</v>
      </c>
      <c r="G36" s="30" t="s">
        <v>49</v>
      </c>
      <c r="H36" s="30" t="s">
        <v>49</v>
      </c>
    </row>
    <row r="37" spans="1:8" ht="33" x14ac:dyDescent="0.25">
      <c r="A37" s="17">
        <v>34</v>
      </c>
      <c r="B37" s="32" t="s">
        <v>70</v>
      </c>
      <c r="C37" s="18" t="s">
        <v>71</v>
      </c>
      <c r="D37" s="18" t="s">
        <v>9</v>
      </c>
      <c r="E37" s="18">
        <v>1</v>
      </c>
      <c r="F37" s="30" t="s">
        <v>49</v>
      </c>
      <c r="G37" s="30" t="s">
        <v>49</v>
      </c>
      <c r="H37" s="30" t="s">
        <v>49</v>
      </c>
    </row>
    <row r="38" spans="1:8" ht="132" x14ac:dyDescent="0.25">
      <c r="A38" s="17">
        <v>35</v>
      </c>
      <c r="B38" s="32" t="s">
        <v>72</v>
      </c>
      <c r="C38" s="18" t="s">
        <v>73</v>
      </c>
      <c r="D38" s="18" t="s">
        <v>9</v>
      </c>
      <c r="E38" s="18">
        <v>3</v>
      </c>
      <c r="F38" s="30" t="s">
        <v>49</v>
      </c>
      <c r="G38" s="30" t="s">
        <v>49</v>
      </c>
      <c r="H38" s="30" t="s">
        <v>49</v>
      </c>
    </row>
    <row r="39" spans="1:8" ht="16.5" x14ac:dyDescent="0.25">
      <c r="A39" s="17">
        <v>36</v>
      </c>
      <c r="B39" s="32" t="s">
        <v>74</v>
      </c>
      <c r="C39" s="18" t="s">
        <v>75</v>
      </c>
      <c r="D39" s="18" t="s">
        <v>9</v>
      </c>
      <c r="E39" s="33">
        <v>1</v>
      </c>
      <c r="F39" s="30" t="s">
        <v>49</v>
      </c>
      <c r="G39" s="30" t="s">
        <v>49</v>
      </c>
      <c r="H39" s="30" t="s">
        <v>49</v>
      </c>
    </row>
    <row r="40" spans="1:8" ht="83.25" customHeight="1" x14ac:dyDescent="0.25">
      <c r="A40" s="17">
        <v>37</v>
      </c>
      <c r="B40" s="32" t="s">
        <v>124</v>
      </c>
      <c r="C40" s="18" t="s">
        <v>76</v>
      </c>
      <c r="D40" s="18" t="s">
        <v>9</v>
      </c>
      <c r="E40" s="18">
        <v>1</v>
      </c>
      <c r="F40" s="30" t="s">
        <v>49</v>
      </c>
      <c r="G40" s="30" t="s">
        <v>49</v>
      </c>
      <c r="H40" s="30" t="s">
        <v>49</v>
      </c>
    </row>
    <row r="41" spans="1:8" ht="23.25" customHeight="1" x14ac:dyDescent="0.25">
      <c r="A41" s="17">
        <v>38</v>
      </c>
      <c r="B41" s="38" t="s">
        <v>77</v>
      </c>
      <c r="C41" s="38"/>
      <c r="D41" s="16"/>
      <c r="E41" s="16"/>
      <c r="F41" s="30" t="s">
        <v>49</v>
      </c>
      <c r="G41" s="30" t="s">
        <v>49</v>
      </c>
      <c r="H41" s="30" t="s">
        <v>49</v>
      </c>
    </row>
    <row r="42" spans="1:8" ht="115.5" x14ac:dyDescent="0.25">
      <c r="A42" s="17" t="s">
        <v>105</v>
      </c>
      <c r="B42" s="32" t="s">
        <v>78</v>
      </c>
      <c r="C42" s="35" t="s">
        <v>79</v>
      </c>
      <c r="D42" s="18" t="s">
        <v>59</v>
      </c>
      <c r="E42" s="33">
        <v>2</v>
      </c>
      <c r="F42" s="30" t="s">
        <v>49</v>
      </c>
      <c r="G42" s="30" t="s">
        <v>49</v>
      </c>
      <c r="H42" s="30" t="s">
        <v>49</v>
      </c>
    </row>
    <row r="43" spans="1:8" ht="49.5" x14ac:dyDescent="0.25">
      <c r="A43" s="17" t="s">
        <v>106</v>
      </c>
      <c r="B43" s="32" t="s">
        <v>80</v>
      </c>
      <c r="C43" s="18" t="s">
        <v>81</v>
      </c>
      <c r="D43" s="18" t="s">
        <v>9</v>
      </c>
      <c r="E43" s="18">
        <v>2</v>
      </c>
      <c r="F43" s="30" t="s">
        <v>49</v>
      </c>
      <c r="G43" s="30" t="s">
        <v>49</v>
      </c>
      <c r="H43" s="30" t="s">
        <v>49</v>
      </c>
    </row>
    <row r="44" spans="1:8" ht="99" x14ac:dyDescent="0.25">
      <c r="A44" s="17" t="s">
        <v>107</v>
      </c>
      <c r="B44" s="32" t="s">
        <v>82</v>
      </c>
      <c r="C44" s="18" t="s">
        <v>83</v>
      </c>
      <c r="D44" s="18" t="s">
        <v>9</v>
      </c>
      <c r="E44" s="18">
        <f>3+1</f>
        <v>4</v>
      </c>
      <c r="F44" s="30" t="s">
        <v>49</v>
      </c>
      <c r="G44" s="30" t="s">
        <v>49</v>
      </c>
      <c r="H44" s="30" t="s">
        <v>49</v>
      </c>
    </row>
    <row r="45" spans="1:8" ht="49.5" x14ac:dyDescent="0.25">
      <c r="A45" s="17" t="s">
        <v>108</v>
      </c>
      <c r="B45" s="32" t="s">
        <v>84</v>
      </c>
      <c r="C45" s="18" t="s">
        <v>122</v>
      </c>
      <c r="D45" s="18" t="s">
        <v>9</v>
      </c>
      <c r="E45" s="33">
        <f>2+3</f>
        <v>5</v>
      </c>
      <c r="F45" s="30" t="s">
        <v>49</v>
      </c>
      <c r="G45" s="30" t="s">
        <v>49</v>
      </c>
      <c r="H45" s="30" t="s">
        <v>49</v>
      </c>
    </row>
    <row r="46" spans="1:8" ht="16.5" x14ac:dyDescent="0.25">
      <c r="A46" s="17">
        <v>39</v>
      </c>
      <c r="B46" s="38" t="s">
        <v>85</v>
      </c>
      <c r="C46" s="38"/>
      <c r="D46" s="18"/>
      <c r="E46" s="33"/>
      <c r="F46" s="30" t="s">
        <v>49</v>
      </c>
      <c r="G46" s="30" t="s">
        <v>49</v>
      </c>
      <c r="H46" s="30" t="s">
        <v>49</v>
      </c>
    </row>
    <row r="47" spans="1:8" ht="16.5" x14ac:dyDescent="0.25">
      <c r="A47" s="17" t="s">
        <v>109</v>
      </c>
      <c r="B47" s="34" t="s">
        <v>86</v>
      </c>
      <c r="C47" s="35" t="s">
        <v>87</v>
      </c>
      <c r="D47" s="18" t="s">
        <v>9</v>
      </c>
      <c r="E47" s="18">
        <v>1</v>
      </c>
      <c r="F47" s="30" t="s">
        <v>49</v>
      </c>
      <c r="G47" s="30" t="s">
        <v>49</v>
      </c>
      <c r="H47" s="30" t="s">
        <v>49</v>
      </c>
    </row>
    <row r="48" spans="1:8" ht="66" x14ac:dyDescent="0.25">
      <c r="A48" s="17" t="s">
        <v>110</v>
      </c>
      <c r="B48" s="32" t="s">
        <v>88</v>
      </c>
      <c r="C48" s="35" t="s">
        <v>157</v>
      </c>
      <c r="D48" s="18" t="s">
        <v>9</v>
      </c>
      <c r="E48" s="18">
        <v>2</v>
      </c>
      <c r="F48" s="30" t="s">
        <v>49</v>
      </c>
      <c r="G48" s="30" t="s">
        <v>49</v>
      </c>
      <c r="H48" s="30" t="s">
        <v>49</v>
      </c>
    </row>
    <row r="49" spans="1:8" ht="66" x14ac:dyDescent="0.25">
      <c r="A49" s="17" t="s">
        <v>111</v>
      </c>
      <c r="B49" s="34" t="s">
        <v>89</v>
      </c>
      <c r="C49" s="35" t="s">
        <v>90</v>
      </c>
      <c r="D49" s="18" t="s">
        <v>9</v>
      </c>
      <c r="E49" s="18">
        <v>3</v>
      </c>
      <c r="F49" s="30" t="s">
        <v>49</v>
      </c>
      <c r="G49" s="30" t="s">
        <v>49</v>
      </c>
      <c r="H49" s="30" t="s">
        <v>49</v>
      </c>
    </row>
    <row r="50" spans="1:8" ht="33" x14ac:dyDescent="0.25">
      <c r="A50" s="17" t="s">
        <v>112</v>
      </c>
      <c r="B50" s="34" t="s">
        <v>91</v>
      </c>
      <c r="C50" s="35" t="s">
        <v>92</v>
      </c>
      <c r="D50" s="18" t="s">
        <v>9</v>
      </c>
      <c r="E50" s="18">
        <f>2+3</f>
        <v>5</v>
      </c>
      <c r="F50" s="30" t="s">
        <v>49</v>
      </c>
      <c r="G50" s="30" t="s">
        <v>49</v>
      </c>
      <c r="H50" s="30" t="s">
        <v>49</v>
      </c>
    </row>
    <row r="51" spans="1:8" ht="33" x14ac:dyDescent="0.25">
      <c r="A51" s="17" t="s">
        <v>113</v>
      </c>
      <c r="B51" s="34" t="s">
        <v>93</v>
      </c>
      <c r="C51" s="35" t="s">
        <v>94</v>
      </c>
      <c r="D51" s="18" t="s">
        <v>9</v>
      </c>
      <c r="E51" s="18">
        <v>2</v>
      </c>
      <c r="F51" s="30" t="s">
        <v>49</v>
      </c>
      <c r="G51" s="30" t="s">
        <v>49</v>
      </c>
      <c r="H51" s="30" t="s">
        <v>49</v>
      </c>
    </row>
    <row r="52" spans="1:8" ht="16.5" x14ac:dyDescent="0.25">
      <c r="A52" s="17" t="s">
        <v>114</v>
      </c>
      <c r="B52" s="34" t="s">
        <v>95</v>
      </c>
      <c r="C52" s="35" t="s">
        <v>87</v>
      </c>
      <c r="D52" s="18" t="s">
        <v>9</v>
      </c>
      <c r="E52" s="18">
        <v>2</v>
      </c>
      <c r="F52" s="30" t="s">
        <v>49</v>
      </c>
      <c r="G52" s="30" t="s">
        <v>49</v>
      </c>
      <c r="H52" s="30" t="s">
        <v>49</v>
      </c>
    </row>
    <row r="53" spans="1:8" ht="16.5" x14ac:dyDescent="0.25">
      <c r="A53" s="17">
        <v>40</v>
      </c>
      <c r="B53" s="38" t="s">
        <v>96</v>
      </c>
      <c r="C53" s="38"/>
      <c r="D53" s="16"/>
      <c r="E53" s="16"/>
      <c r="F53" s="30" t="s">
        <v>49</v>
      </c>
      <c r="G53" s="30" t="s">
        <v>49</v>
      </c>
      <c r="H53" s="30" t="s">
        <v>49</v>
      </c>
    </row>
    <row r="54" spans="1:8" ht="16.5" x14ac:dyDescent="0.25">
      <c r="A54" s="17" t="s">
        <v>115</v>
      </c>
      <c r="B54" s="32" t="s">
        <v>97</v>
      </c>
      <c r="C54" s="18" t="s">
        <v>98</v>
      </c>
      <c r="D54" s="35" t="s">
        <v>9</v>
      </c>
      <c r="E54" s="18">
        <v>9</v>
      </c>
      <c r="F54" s="30" t="s">
        <v>49</v>
      </c>
      <c r="G54" s="30" t="s">
        <v>49</v>
      </c>
      <c r="H54" s="30" t="s">
        <v>49</v>
      </c>
    </row>
    <row r="55" spans="1:8" ht="33" x14ac:dyDescent="0.25">
      <c r="A55" s="17" t="s">
        <v>116</v>
      </c>
      <c r="B55" s="32" t="s">
        <v>99</v>
      </c>
      <c r="C55" s="18" t="s">
        <v>100</v>
      </c>
      <c r="D55" s="35" t="s">
        <v>59</v>
      </c>
      <c r="E55" s="18">
        <v>9</v>
      </c>
      <c r="F55" s="30" t="s">
        <v>49</v>
      </c>
      <c r="G55" s="30" t="s">
        <v>49</v>
      </c>
      <c r="H55" s="30" t="s">
        <v>49</v>
      </c>
    </row>
    <row r="56" spans="1:8" ht="33" x14ac:dyDescent="0.25">
      <c r="A56" s="17" t="s">
        <v>117</v>
      </c>
      <c r="B56" s="32" t="s">
        <v>101</v>
      </c>
      <c r="C56" s="18" t="s">
        <v>102</v>
      </c>
      <c r="D56" s="35" t="s">
        <v>59</v>
      </c>
      <c r="E56" s="18">
        <v>9</v>
      </c>
      <c r="F56" s="30" t="s">
        <v>49</v>
      </c>
      <c r="G56" s="30" t="s">
        <v>49</v>
      </c>
      <c r="H56" s="30" t="s">
        <v>49</v>
      </c>
    </row>
    <row r="57" spans="1:8" ht="16.5" x14ac:dyDescent="0.25">
      <c r="A57" s="17" t="s">
        <v>118</v>
      </c>
      <c r="B57" s="32" t="s">
        <v>103</v>
      </c>
      <c r="C57" s="18" t="s">
        <v>104</v>
      </c>
      <c r="D57" s="35" t="s">
        <v>59</v>
      </c>
      <c r="E57" s="18">
        <v>3</v>
      </c>
      <c r="F57" s="30" t="s">
        <v>49</v>
      </c>
      <c r="G57" s="30" t="s">
        <v>49</v>
      </c>
      <c r="H57" s="30" t="s">
        <v>49</v>
      </c>
    </row>
    <row r="58" spans="1:8" ht="16.5" x14ac:dyDescent="0.25">
      <c r="A58" s="17">
        <v>41</v>
      </c>
      <c r="B58" s="32" t="s">
        <v>129</v>
      </c>
      <c r="C58" s="18" t="s">
        <v>156</v>
      </c>
      <c r="D58" s="18" t="s">
        <v>9</v>
      </c>
      <c r="E58" s="18">
        <v>324</v>
      </c>
      <c r="F58" s="30" t="s">
        <v>49</v>
      </c>
      <c r="G58" s="30" t="s">
        <v>49</v>
      </c>
      <c r="H58" s="30" t="s">
        <v>49</v>
      </c>
    </row>
    <row r="59" spans="1:8" ht="16.5" x14ac:dyDescent="0.25">
      <c r="A59" s="17">
        <v>42</v>
      </c>
      <c r="B59" s="32" t="s">
        <v>129</v>
      </c>
      <c r="C59" s="18" t="s">
        <v>130</v>
      </c>
      <c r="D59" s="18" t="s">
        <v>9</v>
      </c>
      <c r="E59" s="18">
        <v>96</v>
      </c>
      <c r="F59" s="30" t="s">
        <v>49</v>
      </c>
      <c r="G59" s="30" t="s">
        <v>49</v>
      </c>
      <c r="H59" s="30" t="s">
        <v>49</v>
      </c>
    </row>
    <row r="60" spans="1:8" ht="49.5" x14ac:dyDescent="0.25">
      <c r="A60" s="17">
        <v>43</v>
      </c>
      <c r="B60" s="32" t="s">
        <v>129</v>
      </c>
      <c r="C60" s="18" t="s">
        <v>131</v>
      </c>
      <c r="D60" s="18" t="s">
        <v>9</v>
      </c>
      <c r="E60" s="18">
        <v>160</v>
      </c>
      <c r="F60" s="30" t="s">
        <v>49</v>
      </c>
      <c r="G60" s="30" t="s">
        <v>49</v>
      </c>
      <c r="H60" s="30" t="s">
        <v>49</v>
      </c>
    </row>
    <row r="61" spans="1:8" ht="49.5" x14ac:dyDescent="0.25">
      <c r="A61" s="17">
        <v>44</v>
      </c>
      <c r="B61" s="32" t="s">
        <v>132</v>
      </c>
      <c r="C61" s="18" t="s">
        <v>133</v>
      </c>
      <c r="D61" s="18" t="s">
        <v>59</v>
      </c>
      <c r="E61" s="18">
        <v>33</v>
      </c>
      <c r="F61" s="30" t="s">
        <v>49</v>
      </c>
      <c r="G61" s="30" t="s">
        <v>49</v>
      </c>
      <c r="H61" s="30" t="s">
        <v>49</v>
      </c>
    </row>
    <row r="62" spans="1:8" ht="49.5" x14ac:dyDescent="0.25">
      <c r="A62" s="17">
        <v>45</v>
      </c>
      <c r="B62" s="32" t="s">
        <v>134</v>
      </c>
      <c r="C62" s="18" t="s">
        <v>135</v>
      </c>
      <c r="D62" s="18" t="s">
        <v>59</v>
      </c>
      <c r="E62" s="18">
        <v>15</v>
      </c>
      <c r="F62" s="30" t="s">
        <v>49</v>
      </c>
      <c r="G62" s="30" t="s">
        <v>49</v>
      </c>
      <c r="H62" s="30" t="s">
        <v>49</v>
      </c>
    </row>
    <row r="63" spans="1:8" ht="33" x14ac:dyDescent="0.25">
      <c r="A63" s="17">
        <v>46</v>
      </c>
      <c r="B63" s="32" t="s">
        <v>136</v>
      </c>
      <c r="C63" s="18" t="s">
        <v>137</v>
      </c>
      <c r="D63" s="18" t="s">
        <v>59</v>
      </c>
      <c r="E63" s="18">
        <v>2</v>
      </c>
      <c r="F63" s="30" t="s">
        <v>49</v>
      </c>
      <c r="G63" s="30" t="s">
        <v>49</v>
      </c>
      <c r="H63" s="30" t="s">
        <v>49</v>
      </c>
    </row>
    <row r="64" spans="1:8" ht="49.5" x14ac:dyDescent="0.25">
      <c r="A64" s="17">
        <v>47</v>
      </c>
      <c r="B64" s="32" t="s">
        <v>138</v>
      </c>
      <c r="C64" s="18" t="s">
        <v>139</v>
      </c>
      <c r="D64" s="18" t="s">
        <v>9</v>
      </c>
      <c r="E64" s="18">
        <v>3</v>
      </c>
      <c r="F64" s="30" t="s">
        <v>49</v>
      </c>
      <c r="G64" s="30" t="s">
        <v>49</v>
      </c>
      <c r="H64" s="30" t="s">
        <v>49</v>
      </c>
    </row>
    <row r="65" spans="1:10" ht="33" x14ac:dyDescent="0.25">
      <c r="A65" s="17">
        <v>48</v>
      </c>
      <c r="B65" s="32" t="s">
        <v>140</v>
      </c>
      <c r="C65" s="18" t="s">
        <v>141</v>
      </c>
      <c r="D65" s="18" t="s">
        <v>9</v>
      </c>
      <c r="E65" s="18">
        <v>3</v>
      </c>
      <c r="F65" s="30" t="s">
        <v>49</v>
      </c>
      <c r="G65" s="30" t="s">
        <v>49</v>
      </c>
      <c r="H65" s="30" t="s">
        <v>49</v>
      </c>
    </row>
    <row r="66" spans="1:10" ht="33" x14ac:dyDescent="0.25">
      <c r="A66" s="17">
        <v>49</v>
      </c>
      <c r="B66" s="32" t="s">
        <v>142</v>
      </c>
      <c r="C66" s="18" t="s">
        <v>143</v>
      </c>
      <c r="D66" s="18" t="s">
        <v>9</v>
      </c>
      <c r="E66" s="18">
        <v>12</v>
      </c>
      <c r="F66" s="30" t="s">
        <v>49</v>
      </c>
      <c r="G66" s="30" t="s">
        <v>49</v>
      </c>
      <c r="H66" s="30" t="s">
        <v>49</v>
      </c>
    </row>
    <row r="67" spans="1:10" ht="16.5" x14ac:dyDescent="0.25">
      <c r="A67" s="17">
        <v>50</v>
      </c>
      <c r="B67" s="32" t="s">
        <v>144</v>
      </c>
      <c r="C67" s="18" t="s">
        <v>145</v>
      </c>
      <c r="D67" s="18" t="s">
        <v>9</v>
      </c>
      <c r="E67" s="18">
        <v>20</v>
      </c>
      <c r="F67" s="30" t="s">
        <v>49</v>
      </c>
      <c r="G67" s="30" t="s">
        <v>49</v>
      </c>
      <c r="H67" s="30" t="s">
        <v>49</v>
      </c>
    </row>
    <row r="68" spans="1:10" ht="33" x14ac:dyDescent="0.25">
      <c r="A68" s="17">
        <v>51</v>
      </c>
      <c r="B68" s="32" t="s">
        <v>146</v>
      </c>
      <c r="C68" s="18" t="s">
        <v>147</v>
      </c>
      <c r="D68" s="18" t="s">
        <v>9</v>
      </c>
      <c r="E68" s="18">
        <v>2</v>
      </c>
      <c r="F68" s="30" t="s">
        <v>49</v>
      </c>
      <c r="G68" s="30" t="s">
        <v>49</v>
      </c>
      <c r="H68" s="30" t="s">
        <v>49</v>
      </c>
    </row>
    <row r="69" spans="1:10" ht="16.5" x14ac:dyDescent="0.25">
      <c r="A69" s="17">
        <v>52</v>
      </c>
      <c r="B69" s="32" t="s">
        <v>148</v>
      </c>
      <c r="C69" s="18" t="s">
        <v>149</v>
      </c>
      <c r="D69" s="18" t="s">
        <v>9</v>
      </c>
      <c r="E69" s="18">
        <v>2</v>
      </c>
      <c r="F69" s="30" t="s">
        <v>49</v>
      </c>
      <c r="G69" s="30" t="s">
        <v>49</v>
      </c>
      <c r="H69" s="30" t="s">
        <v>49</v>
      </c>
    </row>
    <row r="70" spans="1:10" ht="66" x14ac:dyDescent="0.25">
      <c r="A70" s="17">
        <v>53</v>
      </c>
      <c r="B70" s="32" t="s">
        <v>150</v>
      </c>
      <c r="C70" s="18" t="s">
        <v>151</v>
      </c>
      <c r="D70" s="18" t="s">
        <v>9</v>
      </c>
      <c r="E70" s="18">
        <v>2</v>
      </c>
      <c r="F70" s="30" t="s">
        <v>49</v>
      </c>
      <c r="G70" s="30" t="s">
        <v>49</v>
      </c>
      <c r="H70" s="30" t="s">
        <v>49</v>
      </c>
    </row>
    <row r="71" spans="1:10" ht="16.5" x14ac:dyDescent="0.25">
      <c r="A71" s="17">
        <v>54</v>
      </c>
      <c r="B71" s="32" t="s">
        <v>152</v>
      </c>
      <c r="C71" s="18" t="s">
        <v>153</v>
      </c>
      <c r="D71" s="18" t="s">
        <v>9</v>
      </c>
      <c r="E71" s="18">
        <v>10</v>
      </c>
      <c r="F71" s="30" t="s">
        <v>49</v>
      </c>
      <c r="G71" s="30" t="s">
        <v>49</v>
      </c>
      <c r="H71" s="30" t="s">
        <v>49</v>
      </c>
    </row>
    <row r="72" spans="1:10" ht="16.5" x14ac:dyDescent="0.25">
      <c r="A72" s="17">
        <v>55</v>
      </c>
      <c r="B72" s="32" t="s">
        <v>154</v>
      </c>
      <c r="C72" s="18" t="s">
        <v>155</v>
      </c>
      <c r="D72" s="18" t="s">
        <v>9</v>
      </c>
      <c r="E72" s="18">
        <v>40</v>
      </c>
      <c r="F72" s="30" t="s">
        <v>49</v>
      </c>
      <c r="G72" s="30" t="s">
        <v>49</v>
      </c>
      <c r="H72" s="30" t="s">
        <v>49</v>
      </c>
    </row>
    <row r="73" spans="1:10" x14ac:dyDescent="0.25">
      <c r="A73" s="3"/>
      <c r="B73" s="37"/>
      <c r="C73" s="37"/>
      <c r="D73" s="37"/>
      <c r="E73" s="37"/>
      <c r="F73" s="37"/>
      <c r="G73" s="37"/>
      <c r="H73" s="37"/>
    </row>
    <row r="74" spans="1:10" ht="267.75" customHeight="1" x14ac:dyDescent="0.25">
      <c r="A74" s="40" t="s">
        <v>121</v>
      </c>
      <c r="B74" s="40"/>
      <c r="C74" s="40" t="s">
        <v>120</v>
      </c>
      <c r="D74" s="40"/>
      <c r="E74" s="40"/>
      <c r="F74" s="40"/>
      <c r="G74" s="40"/>
      <c r="H74" s="40"/>
      <c r="I74" s="19"/>
      <c r="J74" s="19"/>
    </row>
    <row r="75" spans="1:10" ht="15.75" x14ac:dyDescent="0.25">
      <c r="A75" s="20"/>
      <c r="B75" s="21"/>
      <c r="C75" s="39"/>
      <c r="D75" s="39"/>
      <c r="E75" s="39"/>
      <c r="F75" s="21"/>
      <c r="G75" s="4"/>
      <c r="H75" s="5"/>
    </row>
    <row r="76" spans="1:10" ht="15.75" x14ac:dyDescent="0.25">
      <c r="A76" s="20"/>
      <c r="B76" s="22"/>
      <c r="C76" s="28"/>
      <c r="D76" s="28"/>
      <c r="E76" s="28"/>
      <c r="F76" s="22"/>
      <c r="G76" s="6"/>
      <c r="H76" s="5"/>
    </row>
    <row r="77" spans="1:10" ht="15.75" x14ac:dyDescent="0.25">
      <c r="A77" s="20"/>
      <c r="B77" s="21"/>
      <c r="C77" s="39"/>
      <c r="D77" s="39"/>
      <c r="E77" s="39"/>
      <c r="F77" s="21"/>
      <c r="G77" s="4"/>
      <c r="H77" s="7"/>
    </row>
    <row r="78" spans="1:10" ht="13.5" customHeight="1" x14ac:dyDescent="0.25">
      <c r="A78" s="20"/>
      <c r="B78" s="23"/>
      <c r="C78" s="29"/>
      <c r="D78" s="29"/>
      <c r="E78" s="29"/>
      <c r="F78" s="23"/>
      <c r="G78" s="8"/>
      <c r="H78" s="5"/>
    </row>
    <row r="79" spans="1:10" ht="18" customHeight="1" x14ac:dyDescent="0.25">
      <c r="A79" s="24"/>
      <c r="B79" s="21"/>
      <c r="C79" s="39"/>
      <c r="D79" s="39"/>
      <c r="E79" s="39"/>
      <c r="F79" s="21"/>
      <c r="G79" s="4"/>
      <c r="H79" s="1"/>
    </row>
    <row r="80" spans="1:10" ht="15" customHeight="1" x14ac:dyDescent="0.25">
      <c r="A80" s="24"/>
      <c r="B80" s="25"/>
      <c r="C80" s="26"/>
      <c r="D80" s="27"/>
      <c r="E80" s="27"/>
      <c r="F80" s="27"/>
      <c r="G80" s="1"/>
      <c r="H80" s="1"/>
    </row>
    <row r="81" ht="6.75" customHeight="1" x14ac:dyDescent="0.25"/>
    <row r="477" spans="1:3" x14ac:dyDescent="0.25">
      <c r="A477" s="2"/>
      <c r="B477" s="2"/>
      <c r="C477" s="2"/>
    </row>
  </sheetData>
  <mergeCells count="13">
    <mergeCell ref="C75:E75"/>
    <mergeCell ref="C77:E77"/>
    <mergeCell ref="C79:E79"/>
    <mergeCell ref="A74:B74"/>
    <mergeCell ref="C74:H74"/>
    <mergeCell ref="A1:C1"/>
    <mergeCell ref="B73:H73"/>
    <mergeCell ref="B46:C46"/>
    <mergeCell ref="B53:C53"/>
    <mergeCell ref="B41:C41"/>
    <mergeCell ref="F4:F5"/>
    <mergeCell ref="G4:G5"/>
    <mergeCell ref="H4:H5"/>
  </mergeCells>
  <pageMargins left="0.15748031496062992" right="0.15748031496062992" top="0.59055118110236227" bottom="0.59055118110236227" header="0.31496062992125984" footer="0.23622047244094491"/>
  <pageSetup paperSize="9" scale="75" orientation="landscape" r:id="rId1"/>
  <headerFooter>
    <oddFooter>&amp;L&amp;P&amp;R"Türkmengaz" DK-niň 30.11.2021 senedäki  03-1/21472, 14.12.2021 senedäki 03-1/22418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2022-01-11T05:25:49Z</dcterms:modified>
</cp:coreProperties>
</file>